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_auryliene\Desktop\"/>
    </mc:Choice>
  </mc:AlternateContent>
  <bookViews>
    <workbookView xWindow="0" yWindow="0" windowWidth="28800" windowHeight="11835"/>
  </bookViews>
  <sheets>
    <sheet name="pajamos" sheetId="1" r:id="rId1"/>
    <sheet name="asignavimai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2" l="1"/>
  <c r="F59" i="2" s="1"/>
  <c r="E55" i="2"/>
  <c r="E59" i="2" s="1"/>
  <c r="D55" i="2"/>
  <c r="D59" i="2" s="1"/>
  <c r="C55" i="2"/>
  <c r="C59" i="2" s="1"/>
  <c r="C38" i="1"/>
  <c r="C37" i="1" s="1"/>
  <c r="C36" i="1" s="1"/>
  <c r="C27" i="1"/>
  <c r="C23" i="1" s="1"/>
  <c r="C24" i="1"/>
  <c r="C19" i="1"/>
  <c r="C15" i="1"/>
  <c r="C11" i="1" s="1"/>
  <c r="C12" i="1"/>
  <c r="C35" i="1" l="1"/>
  <c r="C65" i="1" s="1"/>
</calcChain>
</file>

<file path=xl/sharedStrings.xml><?xml version="1.0" encoding="utf-8"?>
<sst xmlns="http://schemas.openxmlformats.org/spreadsheetml/2006/main" count="148" uniqueCount="143">
  <si>
    <t>Trakų rajono savivaldybės</t>
  </si>
  <si>
    <t xml:space="preserve">tarybos 2016 m. vasario 18 d. </t>
  </si>
  <si>
    <t>sprendimo Nr. S1-1</t>
  </si>
  <si>
    <t>1 priedas</t>
  </si>
  <si>
    <t>TRAKŲ RAJONO SAVIVALDYBĖS 2016 METŲ BIUDŽETO PAJAMOS</t>
  </si>
  <si>
    <t>tūkst. Eur</t>
  </si>
  <si>
    <t>Eil. Nr.</t>
  </si>
  <si>
    <t xml:space="preserve">PAJAMOS </t>
  </si>
  <si>
    <t>IŠ VISO</t>
  </si>
  <si>
    <t>MOKESČIAI (2+5+9)</t>
  </si>
  <si>
    <t>Pajamų ir pelno mokesčiai (3+4)</t>
  </si>
  <si>
    <t>Gyventojų pajamų mokestis</t>
  </si>
  <si>
    <t>Gyventojų pajamų mokestis savivaldybių išlaidų struktūros skirtumams išlyginti</t>
  </si>
  <si>
    <t>Turto mokesčiai (6+7+8)</t>
  </si>
  <si>
    <t>Žemės mokestis</t>
  </si>
  <si>
    <t>Nekilnojamo turto mokestis</t>
  </si>
  <si>
    <t>Paveldimo turto mokestis</t>
  </si>
  <si>
    <t>Prekių ir paslaugų mokesčiai (10+11+12)</t>
  </si>
  <si>
    <t>Mokestis už aplinkos teršimą</t>
  </si>
  <si>
    <t>Valstybės rinkliavos</t>
  </si>
  <si>
    <t>Vietinės rinkliavos</t>
  </si>
  <si>
    <t>KITOS PAJAMOS (14+17+21+22+23)</t>
  </si>
  <si>
    <t>Turto pajamos (15+16)</t>
  </si>
  <si>
    <t>Nuomos mokestis už valstybinę žemę ir valstybinius vidaus vandenų telkinius</t>
  </si>
  <si>
    <t>Mokesčiai už valstybinius gamtos išteklius</t>
  </si>
  <si>
    <t>Pajamos už prekes ir paslaugas (18+19+20)</t>
  </si>
  <si>
    <t>Pajamos už patalpų nuomą</t>
  </si>
  <si>
    <t>Pajamos už atsitiktines paslaugas</t>
  </si>
  <si>
    <t>Įmokos už išlaikymą švietimo, socialinės apsaugos ir kitose įstaigose</t>
  </si>
  <si>
    <t>Pajamos iš baudų ir konfiskacijos</t>
  </si>
  <si>
    <t>Kitos neišvardytos pajamos</t>
  </si>
  <si>
    <t xml:space="preserve">Kitos neišvardytos pajamos (aplinkos apsaugos rėmimo specialioji programa) </t>
  </si>
  <si>
    <t xml:space="preserve">SANDORIAI DĖL MATERIALIOJO IR NEMATERIALIOJO TURTO BEI FINANSINIŲ ĮSIPAREIGOJIMŲ PRISIĖMIMAS </t>
  </si>
  <si>
    <t xml:space="preserve"> Iš viso pajamų (1+13+24)</t>
  </si>
  <si>
    <t>DOTACIJOS (27+33)</t>
  </si>
  <si>
    <t>Specialios tikslinės dotacijos (28+29+30+31+32+33)</t>
  </si>
  <si>
    <t>Valstybinėms (valstybės perduotoms savivaldybėms) funkcijoms atlikti:</t>
  </si>
  <si>
    <t>28.1</t>
  </si>
  <si>
    <t xml:space="preserve">     duomenims Suteiktos valstybės pagalbos registrui teikti</t>
  </si>
  <si>
    <t>28.2</t>
  </si>
  <si>
    <t xml:space="preserve">     dalyvauti rengiant ir vykdant mobilizaciją</t>
  </si>
  <si>
    <t>5,3</t>
  </si>
  <si>
    <t>28.3</t>
  </si>
  <si>
    <t xml:space="preserve">     valstybinės kalbos vartojimo ir taisyklingumo kontrolei</t>
  </si>
  <si>
    <t>28.4</t>
  </si>
  <si>
    <t xml:space="preserve">     socialinėms išmokoms ir kompensacijoms skaičiuoti ir mokėti </t>
  </si>
  <si>
    <t>28.5</t>
  </si>
  <si>
    <t xml:space="preserve">     socialinei paramai mokiniams </t>
  </si>
  <si>
    <t>28.6</t>
  </si>
  <si>
    <t xml:space="preserve">     socialinėms paslaugoms   </t>
  </si>
  <si>
    <t>28.7</t>
  </si>
  <si>
    <t xml:space="preserve">     būsto nuomos ar išperkamosios būsto nuomos mokesčių dalies kompensacijoms</t>
  </si>
  <si>
    <t>28.8</t>
  </si>
  <si>
    <t xml:space="preserve">     vaikų teisių apsaugai</t>
  </si>
  <si>
    <t>28.9</t>
  </si>
  <si>
    <t xml:space="preserve">     jaunimo teisių apsaugai</t>
  </si>
  <si>
    <t>28.10</t>
  </si>
  <si>
    <t xml:space="preserve">     dalyvauti rengiant ir įgyvendinant darbo rinkos politikos priemones ir gyventojų užimtumo programas</t>
  </si>
  <si>
    <t>28.11</t>
  </si>
  <si>
    <t xml:space="preserve">      civilinės būklės aktams registruoti</t>
  </si>
  <si>
    <t>28.12</t>
  </si>
  <si>
    <t xml:space="preserve">     valstybės garantuojamai pirminei teisinei pagalbai teikti</t>
  </si>
  <si>
    <t>28.13</t>
  </si>
  <si>
    <t xml:space="preserve">     gyventojų registrui tvarkyti ir duomenims valstybės registrams teikti</t>
  </si>
  <si>
    <t>28.14</t>
  </si>
  <si>
    <t xml:space="preserve">     civilinei saugai</t>
  </si>
  <si>
    <t>28.15</t>
  </si>
  <si>
    <t xml:space="preserve">     priešgaisrinei saugai</t>
  </si>
  <si>
    <t>28.16</t>
  </si>
  <si>
    <t xml:space="preserve">     gyvenamosios vietos deklaravimo duomenų ir gyvenamosios vietos neturinčių asmenų apskaitos duomenims tvarkyti</t>
  </si>
  <si>
    <t>28.17</t>
  </si>
  <si>
    <t xml:space="preserve">     žemės ūkio funkcijoms atlikti</t>
  </si>
  <si>
    <t>28.18</t>
  </si>
  <si>
    <t xml:space="preserve">     melioracijai</t>
  </si>
  <si>
    <t>28.19</t>
  </si>
  <si>
    <t xml:space="preserve">     savivaldybėms priskirtiems archyviniams dokumentams tvarkyti</t>
  </si>
  <si>
    <t>28.20</t>
  </si>
  <si>
    <t xml:space="preserve">     visuomenės sveikatos priežiūros funkcijoms vykdyti</t>
  </si>
  <si>
    <t>Mokinio krepšeliui finansuoti</t>
  </si>
  <si>
    <t>Savivaldybių mokykloms (klasėms arba grupėms), turinčioms specialiųjų ugdymosi poreikių mokinių</t>
  </si>
  <si>
    <t>Valstybės investicijų 2016 metų programoje numatytoms kapitalo investicijoms finansuoti</t>
  </si>
  <si>
    <t>Pagal teisės aktus savivaldybėms perduotoms įstaigoms išlaikyti</t>
  </si>
  <si>
    <t>Vietinės reikšmės keliams (gatvėms) tiesti, taisyti, prižiūrėti ir saugaus eismo sąlygoms užtikrinti (einamiesiems tikslams finansuoti)</t>
  </si>
  <si>
    <t>Bendrosios dotacijos kompensacija</t>
  </si>
  <si>
    <t>IŠ VISO PAJAMŲ IR DOTACIJŲ (25+26)</t>
  </si>
  <si>
    <t>Skolinimosi pajamos (perskolinimas)</t>
  </si>
  <si>
    <t xml:space="preserve"> </t>
  </si>
  <si>
    <t>12 priedas</t>
  </si>
  <si>
    <t>Trakų rajono savivaldybės 2016 metų asignavimai pagal asignavimų valdytojus</t>
  </si>
  <si>
    <t>Asignavimų valdytojo pavadinimas</t>
  </si>
  <si>
    <t>Iš viso</t>
  </si>
  <si>
    <t>Iš jų:</t>
  </si>
  <si>
    <t>išlaidoms</t>
  </si>
  <si>
    <t>iš viso</t>
  </si>
  <si>
    <t>iš jų darbo užmokesčiui</t>
  </si>
  <si>
    <t>turtui įsigyti</t>
  </si>
  <si>
    <t>Savivaldybės administracija</t>
  </si>
  <si>
    <t>Savivaldybės kontrolės ir audito tarnyba</t>
  </si>
  <si>
    <t>Ekonominės analizės, finansų ir biudžeto skyrius</t>
  </si>
  <si>
    <t>Priešgaisrinė gelbėjimo įstaiga</t>
  </si>
  <si>
    <t>Trakų globos ir socialinių paslaugų centras</t>
  </si>
  <si>
    <t>Čižiūnų socialinių paslaugų centras</t>
  </si>
  <si>
    <t>Lentvario vaikų globos namai</t>
  </si>
  <si>
    <t>Trakų rajono paramos šeimai ir vaikams centras</t>
  </si>
  <si>
    <t>Rūdiškių kultūros centras</t>
  </si>
  <si>
    <t>Jaunimo turizmo ir laisvalaikio centras</t>
  </si>
  <si>
    <t>Viešoji  biblioteka</t>
  </si>
  <si>
    <t>Kūno kultūros ir sporto centras</t>
  </si>
  <si>
    <t xml:space="preserve">Aukštadvario mokykla-darželis ,,Gandriukas" </t>
  </si>
  <si>
    <t>Bražuolės lopšelis-darželis</t>
  </si>
  <si>
    <t>Lentvario lopšelis-darželis ,,Šilas"</t>
  </si>
  <si>
    <t>Lentvario lopšelis-darželis ,,Svajonėlė"</t>
  </si>
  <si>
    <t>Onuškio vaikų  darželis</t>
  </si>
  <si>
    <t>Paluknio vaikų lopšelis-darželis</t>
  </si>
  <si>
    <t>Rūdiškių vaikų lopšelis-darželis ,,Pasaka"</t>
  </si>
  <si>
    <t>Senųjų Trakų vaikų lopšelis-darželis</t>
  </si>
  <si>
    <t>Trakų  lopšelis-darželis ,,Ežerėlis"</t>
  </si>
  <si>
    <t>Trakų lopšelis-darželis ,,Obelėlė"</t>
  </si>
  <si>
    <t>Aukštadvario gimnazija</t>
  </si>
  <si>
    <t>Lentvario Versmės gimnazija</t>
  </si>
  <si>
    <t>Lentvario Henriko Senkevičiaus gimnazija</t>
  </si>
  <si>
    <t>Lentvario pradinė mokykla</t>
  </si>
  <si>
    <t>Lentvario Motiejaus Šimelionio gimnazija</t>
  </si>
  <si>
    <t>Onuškio Donato Malinausko gimnazija</t>
  </si>
  <si>
    <t>Paluknio ,,Medeinos" gimnazija</t>
  </si>
  <si>
    <t>Paluknio vidurinė mokykla</t>
  </si>
  <si>
    <t>Rūdiškių gimnazija</t>
  </si>
  <si>
    <t>Senųjų Trakų Kęstučio pagrindinė mokykla</t>
  </si>
  <si>
    <t>Trakų gimnazija</t>
  </si>
  <si>
    <t>Trakų Vytauto Didžiojo gimnazija</t>
  </si>
  <si>
    <t>Trakų pradinė mokykla</t>
  </si>
  <si>
    <t>Bijūnų pagrindinė mokykla</t>
  </si>
  <si>
    <t>Senųjų Trakų A.Stelmachovskio pagrindinė mokykla</t>
  </si>
  <si>
    <t>Trakų suaugusiųjų mokymo centras</t>
  </si>
  <si>
    <t>Rykantų universalus daugiafunkcis centras</t>
  </si>
  <si>
    <t>Rūdiškių muzikos mokykla</t>
  </si>
  <si>
    <t>Trakų meno mokykla</t>
  </si>
  <si>
    <t>Trakų švietimo pagalbos tarnyba</t>
  </si>
  <si>
    <t>Iš viso asignavimų</t>
  </si>
  <si>
    <t>Ekonominės analizės, finansų ir biudžeto skyrius:</t>
  </si>
  <si>
    <t>finansinio turto įsigijimo išlaidos (perskolinimas)</t>
  </si>
  <si>
    <t>paskolų grąžinimas iš biudžeto lėšų likučio</t>
  </si>
  <si>
    <t>IŠ VISO (43+44)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</si>
</sst>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1" x14ac:knownFonts="1"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0"/>
      <color indexed="53"/>
      <name val="Arial"/>
      <family val="2"/>
      <charset val="186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2"/>
      <charset val="186"/>
    </font>
    <font>
      <sz val="8"/>
      <name val="Arial"/>
      <family val="2"/>
      <charset val="186"/>
    </font>
    <font>
      <sz val="9"/>
      <name val="Times New Roman"/>
      <family val="1"/>
      <charset val="186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  <charset val="186"/>
    </font>
    <font>
      <b/>
      <sz val="10"/>
      <name val="Arial"/>
      <family val="2"/>
      <charset val="186"/>
    </font>
    <font>
      <sz val="9"/>
      <color indexed="8"/>
      <name val="Times New Roman"/>
      <family val="2"/>
      <charset val="186"/>
    </font>
    <font>
      <sz val="10"/>
      <color indexed="8"/>
      <name val="Times New Roman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Arial"/>
      <family val="2"/>
      <charset val="186"/>
    </font>
    <font>
      <sz val="10"/>
      <color indexed="10"/>
      <name val="Arial"/>
      <family val="2"/>
      <charset val="186"/>
    </font>
    <font>
      <i/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10"/>
      <color indexed="10"/>
      <name val="Times New Roman"/>
      <family val="1"/>
      <charset val="186"/>
    </font>
    <font>
      <sz val="10"/>
      <color rgb="FFFF0000"/>
      <name val="Times New Roman"/>
      <family val="2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2"/>
      <charset val="186"/>
    </font>
    <font>
      <b/>
      <sz val="10"/>
      <color theme="1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0"/>
      <color theme="1"/>
      <name val="Times New Roman"/>
      <family val="2"/>
      <charset val="186"/>
    </font>
    <font>
      <i/>
      <sz val="10"/>
      <color theme="1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7"/>
      <name val="Times New Roman"/>
      <family val="1"/>
      <charset val="186"/>
    </font>
    <font>
      <sz val="9"/>
      <name val="Times New Roman"/>
      <family val="2"/>
      <charset val="186"/>
    </font>
    <font>
      <sz val="8"/>
      <name val="Times New Roman"/>
      <family val="2"/>
      <charset val="186"/>
    </font>
    <font>
      <sz val="7"/>
      <color indexed="8"/>
      <name val="Times New Roman"/>
      <family val="2"/>
      <charset val="186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0"/>
      <color indexed="10"/>
      <name val="Times New Roman"/>
      <family val="2"/>
      <charset val="186"/>
    </font>
    <font>
      <sz val="12"/>
      <color indexed="10"/>
      <name val="Times New Roman"/>
      <family val="2"/>
      <charset val="18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ill="1"/>
    <xf numFmtId="0" fontId="0" fillId="0" borderId="1" xfId="0" applyFill="1" applyBorder="1"/>
    <xf numFmtId="0" fontId="5" fillId="0" borderId="1" xfId="0" applyFont="1" applyFill="1" applyBorder="1" applyAlignment="1">
      <alignment horizontal="right"/>
    </xf>
    <xf numFmtId="0" fontId="0" fillId="0" borderId="0" xfId="0" applyAlignment="1">
      <alignment wrapText="1"/>
    </xf>
    <xf numFmtId="0" fontId="6" fillId="0" borderId="2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right"/>
    </xf>
    <xf numFmtId="0" fontId="0" fillId="0" borderId="0" xfId="0" applyAlignment="1">
      <alignment horizontal="left"/>
    </xf>
    <xf numFmtId="0" fontId="9" fillId="0" borderId="2" xfId="0" applyFont="1" applyFill="1" applyBorder="1"/>
    <xf numFmtId="0" fontId="10" fillId="0" borderId="0" xfId="0" applyFont="1" applyFill="1" applyAlignment="1">
      <alignment horizontal="right"/>
    </xf>
    <xf numFmtId="0" fontId="11" fillId="0" borderId="0" xfId="0" applyFont="1"/>
    <xf numFmtId="0" fontId="9" fillId="0" borderId="2" xfId="0" applyFont="1" applyFill="1" applyBorder="1" applyAlignment="1">
      <alignment wrapText="1"/>
    </xf>
    <xf numFmtId="0" fontId="8" fillId="0" borderId="2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/>
    <xf numFmtId="0" fontId="12" fillId="0" borderId="0" xfId="0" applyFont="1"/>
    <xf numFmtId="0" fontId="9" fillId="0" borderId="2" xfId="0" applyFont="1" applyFill="1" applyBorder="1" applyAlignment="1">
      <alignment horizontal="left" wrapText="1"/>
    </xf>
    <xf numFmtId="0" fontId="13" fillId="0" borderId="0" xfId="0" applyFont="1" applyFill="1" applyAlignment="1">
      <alignment horizontal="right"/>
    </xf>
    <xf numFmtId="0" fontId="8" fillId="0" borderId="2" xfId="0" applyFont="1" applyFill="1" applyBorder="1" applyAlignment="1">
      <alignment horizontal="left" wrapText="1"/>
    </xf>
    <xf numFmtId="0" fontId="14" fillId="0" borderId="2" xfId="0" applyFont="1" applyFill="1" applyBorder="1" applyAlignment="1">
      <alignment horizontal="left" wrapText="1"/>
    </xf>
    <xf numFmtId="0" fontId="10" fillId="0" borderId="0" xfId="0" applyFont="1" applyAlignment="1">
      <alignment horizontal="right"/>
    </xf>
    <xf numFmtId="0" fontId="12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8" fillId="0" borderId="2" xfId="0" applyFont="1" applyFill="1" applyBorder="1" applyAlignment="1">
      <alignment wrapText="1"/>
    </xf>
    <xf numFmtId="0" fontId="8" fillId="0" borderId="2" xfId="0" applyFont="1" applyFill="1" applyBorder="1" applyAlignment="1">
      <alignment horizontal="center" vertical="center" wrapText="1"/>
    </xf>
    <xf numFmtId="164" fontId="8" fillId="0" borderId="2" xfId="0" applyNumberFormat="1" applyFont="1" applyFill="1" applyBorder="1"/>
    <xf numFmtId="0" fontId="8" fillId="0" borderId="2" xfId="0" applyFont="1" applyFill="1" applyBorder="1" applyAlignment="1">
      <alignment horizontal="left" vertical="center" wrapText="1"/>
    </xf>
    <xf numFmtId="2" fontId="8" fillId="0" borderId="2" xfId="0" applyNumberFormat="1" applyFont="1" applyFill="1" applyBorder="1"/>
    <xf numFmtId="2" fontId="15" fillId="0" borderId="2" xfId="0" applyNumberFormat="1" applyFont="1" applyFill="1" applyBorder="1"/>
    <xf numFmtId="0" fontId="16" fillId="0" borderId="0" xfId="0" applyFont="1" applyFill="1" applyAlignment="1">
      <alignment horizontal="right"/>
    </xf>
    <xf numFmtId="49" fontId="7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vertical="center" wrapText="1"/>
    </xf>
    <xf numFmtId="0" fontId="14" fillId="0" borderId="2" xfId="0" applyFont="1" applyFill="1" applyBorder="1"/>
    <xf numFmtId="49" fontId="14" fillId="0" borderId="2" xfId="0" applyNumberFormat="1" applyFont="1" applyFill="1" applyBorder="1" applyAlignment="1">
      <alignment horizontal="right"/>
    </xf>
    <xf numFmtId="0" fontId="17" fillId="0" borderId="0" xfId="0" applyFont="1"/>
    <xf numFmtId="2" fontId="14" fillId="0" borderId="2" xfId="0" applyNumberFormat="1" applyFont="1" applyFill="1" applyBorder="1"/>
    <xf numFmtId="164" fontId="14" fillId="0" borderId="2" xfId="0" applyNumberFormat="1" applyFont="1" applyFill="1" applyBorder="1"/>
    <xf numFmtId="0" fontId="0" fillId="0" borderId="0" xfId="0" applyAlignment="1"/>
    <xf numFmtId="0" fontId="14" fillId="0" borderId="2" xfId="0" applyFont="1" applyFill="1" applyBorder="1" applyAlignment="1">
      <alignment horizontal="left"/>
    </xf>
    <xf numFmtId="0" fontId="15" fillId="0" borderId="2" xfId="0" applyFont="1" applyFill="1" applyBorder="1"/>
    <xf numFmtId="0" fontId="13" fillId="0" borderId="0" xfId="0" applyFont="1"/>
    <xf numFmtId="0" fontId="14" fillId="0" borderId="2" xfId="0" applyFont="1" applyFill="1" applyBorder="1" applyAlignment="1">
      <alignment wrapText="1"/>
    </xf>
    <xf numFmtId="0" fontId="10" fillId="0" borderId="0" xfId="0" applyFont="1" applyFill="1" applyAlignment="1">
      <alignment horizontal="center"/>
    </xf>
    <xf numFmtId="0" fontId="14" fillId="0" borderId="4" xfId="0" applyFont="1" applyFill="1" applyBorder="1" applyAlignment="1">
      <alignment wrapText="1"/>
    </xf>
    <xf numFmtId="0" fontId="15" fillId="0" borderId="4" xfId="0" applyFont="1" applyFill="1" applyBorder="1"/>
    <xf numFmtId="0" fontId="8" fillId="0" borderId="4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0" fontId="18" fillId="0" borderId="3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left"/>
    </xf>
    <xf numFmtId="2" fontId="19" fillId="0" borderId="3" xfId="0" applyNumberFormat="1" applyFont="1" applyFill="1" applyBorder="1"/>
    <xf numFmtId="0" fontId="20" fillId="0" borderId="0" xfId="0" applyFont="1" applyBorder="1" applyAlignment="1">
      <alignment horizontal="center"/>
    </xf>
    <xf numFmtId="0" fontId="21" fillId="0" borderId="0" xfId="0" applyFont="1" applyFill="1" applyBorder="1"/>
    <xf numFmtId="0" fontId="22" fillId="0" borderId="0" xfId="0" applyFont="1" applyAlignment="1">
      <alignment horizontal="right"/>
    </xf>
    <xf numFmtId="0" fontId="23" fillId="0" borderId="0" xfId="0" applyFont="1" applyFill="1" applyBorder="1"/>
    <xf numFmtId="0" fontId="22" fillId="0" borderId="0" xfId="0" applyFont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2" fontId="25" fillId="0" borderId="0" xfId="0" applyNumberFormat="1" applyFont="1"/>
    <xf numFmtId="0" fontId="26" fillId="0" borderId="0" xfId="0" applyFont="1" applyAlignment="1">
      <alignment horizontal="center"/>
    </xf>
    <xf numFmtId="2" fontId="26" fillId="0" borderId="0" xfId="0" applyNumberFormat="1" applyFont="1"/>
    <xf numFmtId="0" fontId="0" fillId="0" borderId="0" xfId="0" applyBorder="1"/>
    <xf numFmtId="0" fontId="27" fillId="0" borderId="0" xfId="0" applyFont="1" applyBorder="1"/>
    <xf numFmtId="0" fontId="27" fillId="0" borderId="0" xfId="0" applyFont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0" fillId="0" borderId="0" xfId="0" applyFont="1"/>
    <xf numFmtId="0" fontId="31" fillId="0" borderId="0" xfId="0" applyFont="1" applyAlignment="1"/>
    <xf numFmtId="0" fontId="32" fillId="0" borderId="0" xfId="0" applyFont="1" applyAlignment="1"/>
    <xf numFmtId="0" fontId="14" fillId="0" borderId="0" xfId="0" applyFont="1" applyAlignment="1"/>
    <xf numFmtId="0" fontId="33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/>
    </xf>
    <xf numFmtId="0" fontId="34" fillId="0" borderId="9" xfId="0" applyFont="1" applyBorder="1" applyAlignment="1">
      <alignment horizontal="center"/>
    </xf>
    <xf numFmtId="0" fontId="34" fillId="0" borderId="10" xfId="0" applyFont="1" applyBorder="1" applyAlignment="1">
      <alignment horizontal="center"/>
    </xf>
    <xf numFmtId="0" fontId="33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4" fillId="0" borderId="12" xfId="0" applyFont="1" applyBorder="1" applyAlignment="1">
      <alignment horizontal="center"/>
    </xf>
    <xf numFmtId="0" fontId="33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/>
    </xf>
    <xf numFmtId="0" fontId="22" fillId="0" borderId="2" xfId="0" applyFont="1" applyFill="1" applyBorder="1" applyAlignment="1">
      <alignment horizontal="left"/>
    </xf>
    <xf numFmtId="2" fontId="14" fillId="0" borderId="2" xfId="0" applyNumberFormat="1" applyFont="1" applyFill="1" applyBorder="1" applyAlignment="1">
      <alignment horizontal="right"/>
    </xf>
    <xf numFmtId="164" fontId="14" fillId="0" borderId="2" xfId="0" applyNumberFormat="1" applyFont="1" applyFill="1" applyBorder="1" applyAlignment="1">
      <alignment horizontal="right"/>
    </xf>
    <xf numFmtId="164" fontId="14" fillId="0" borderId="0" xfId="0" applyNumberFormat="1" applyFont="1" applyFill="1" applyBorder="1" applyAlignment="1">
      <alignment horizontal="right"/>
    </xf>
    <xf numFmtId="0" fontId="22" fillId="0" borderId="0" xfId="0" applyFont="1"/>
    <xf numFmtId="0" fontId="14" fillId="0" borderId="2" xfId="0" applyFont="1" applyFill="1" applyBorder="1" applyAlignment="1">
      <alignment horizontal="left" vertical="center" wrapText="1"/>
    </xf>
    <xf numFmtId="0" fontId="37" fillId="0" borderId="2" xfId="0" applyFont="1" applyFill="1" applyBorder="1"/>
    <xf numFmtId="0" fontId="14" fillId="0" borderId="2" xfId="0" applyFont="1" applyFill="1" applyBorder="1" applyAlignment="1">
      <alignment horizontal="right" wrapText="1"/>
    </xf>
    <xf numFmtId="0" fontId="14" fillId="0" borderId="2" xfId="0" applyFont="1" applyFill="1" applyBorder="1" applyAlignment="1">
      <alignment horizontal="right"/>
    </xf>
    <xf numFmtId="0" fontId="14" fillId="0" borderId="2" xfId="0" applyFont="1" applyFill="1" applyBorder="1" applyAlignment="1"/>
    <xf numFmtId="0" fontId="14" fillId="0" borderId="7" xfId="0" applyFont="1" applyFill="1" applyBorder="1"/>
    <xf numFmtId="0" fontId="14" fillId="0" borderId="7" xfId="0" applyFont="1" applyFill="1" applyBorder="1" applyAlignment="1">
      <alignment wrapText="1"/>
    </xf>
    <xf numFmtId="0" fontId="14" fillId="0" borderId="7" xfId="0" applyFont="1" applyFill="1" applyBorder="1" applyAlignment="1"/>
    <xf numFmtId="0" fontId="15" fillId="0" borderId="2" xfId="0" applyFont="1" applyFill="1" applyBorder="1" applyAlignment="1">
      <alignment horizontal="center"/>
    </xf>
    <xf numFmtId="2" fontId="15" fillId="0" borderId="2" xfId="0" applyNumberFormat="1" applyFont="1" applyFill="1" applyBorder="1" applyAlignment="1">
      <alignment horizontal="right"/>
    </xf>
    <xf numFmtId="2" fontId="22" fillId="0" borderId="0" xfId="0" applyNumberFormat="1" applyFont="1"/>
    <xf numFmtId="0" fontId="18" fillId="0" borderId="2" xfId="0" applyFont="1" applyFill="1" applyBorder="1" applyAlignment="1">
      <alignment horizontal="center" wrapText="1"/>
    </xf>
    <xf numFmtId="2" fontId="28" fillId="0" borderId="2" xfId="0" applyNumberFormat="1" applyFont="1" applyFill="1" applyBorder="1" applyAlignment="1">
      <alignment horizontal="right"/>
    </xf>
    <xf numFmtId="0" fontId="15" fillId="0" borderId="2" xfId="0" applyFont="1" applyFill="1" applyBorder="1" applyAlignment="1">
      <alignment horizontal="center" wrapText="1"/>
    </xf>
    <xf numFmtId="0" fontId="38" fillId="0" borderId="1" xfId="0" applyFont="1" applyBorder="1" applyAlignment="1">
      <alignment horizontal="center"/>
    </xf>
    <xf numFmtId="0" fontId="39" fillId="0" borderId="1" xfId="0" applyFont="1" applyBorder="1"/>
    <xf numFmtId="0" fontId="0" fillId="0" borderId="1" xfId="0" applyBorder="1"/>
    <xf numFmtId="0" fontId="40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0"/>
  <sheetViews>
    <sheetView tabSelected="1" topLeftCell="A49" workbookViewId="0">
      <selection activeCell="K70" sqref="K70"/>
    </sheetView>
  </sheetViews>
  <sheetFormatPr defaultRowHeight="15" x14ac:dyDescent="0.25"/>
  <cols>
    <col min="1" max="1" width="5.140625" customWidth="1"/>
    <col min="2" max="2" width="59.28515625" customWidth="1"/>
    <col min="3" max="3" width="14.28515625" customWidth="1"/>
    <col min="4" max="4" width="10.5703125" customWidth="1"/>
    <col min="5" max="5" width="8" customWidth="1"/>
    <col min="6" max="6" width="6.7109375" customWidth="1"/>
    <col min="257" max="257" width="5.140625" customWidth="1"/>
    <col min="258" max="258" width="59.28515625" customWidth="1"/>
    <col min="259" max="259" width="14.28515625" customWidth="1"/>
    <col min="260" max="260" width="10.5703125" customWidth="1"/>
    <col min="261" max="261" width="8" customWidth="1"/>
    <col min="262" max="262" width="6.7109375" customWidth="1"/>
    <col min="513" max="513" width="5.140625" customWidth="1"/>
    <col min="514" max="514" width="59.28515625" customWidth="1"/>
    <col min="515" max="515" width="14.28515625" customWidth="1"/>
    <col min="516" max="516" width="10.5703125" customWidth="1"/>
    <col min="517" max="517" width="8" customWidth="1"/>
    <col min="518" max="518" width="6.7109375" customWidth="1"/>
    <col min="769" max="769" width="5.140625" customWidth="1"/>
    <col min="770" max="770" width="59.28515625" customWidth="1"/>
    <col min="771" max="771" width="14.28515625" customWidth="1"/>
    <col min="772" max="772" width="10.5703125" customWidth="1"/>
    <col min="773" max="773" width="8" customWidth="1"/>
    <col min="774" max="774" width="6.7109375" customWidth="1"/>
    <col min="1025" max="1025" width="5.140625" customWidth="1"/>
    <col min="1026" max="1026" width="59.28515625" customWidth="1"/>
    <col min="1027" max="1027" width="14.28515625" customWidth="1"/>
    <col min="1028" max="1028" width="10.5703125" customWidth="1"/>
    <col min="1029" max="1029" width="8" customWidth="1"/>
    <col min="1030" max="1030" width="6.7109375" customWidth="1"/>
    <col min="1281" max="1281" width="5.140625" customWidth="1"/>
    <col min="1282" max="1282" width="59.28515625" customWidth="1"/>
    <col min="1283" max="1283" width="14.28515625" customWidth="1"/>
    <col min="1284" max="1284" width="10.5703125" customWidth="1"/>
    <col min="1285" max="1285" width="8" customWidth="1"/>
    <col min="1286" max="1286" width="6.7109375" customWidth="1"/>
    <col min="1537" max="1537" width="5.140625" customWidth="1"/>
    <col min="1538" max="1538" width="59.28515625" customWidth="1"/>
    <col min="1539" max="1539" width="14.28515625" customWidth="1"/>
    <col min="1540" max="1540" width="10.5703125" customWidth="1"/>
    <col min="1541" max="1541" width="8" customWidth="1"/>
    <col min="1542" max="1542" width="6.7109375" customWidth="1"/>
    <col min="1793" max="1793" width="5.140625" customWidth="1"/>
    <col min="1794" max="1794" width="59.28515625" customWidth="1"/>
    <col min="1795" max="1795" width="14.28515625" customWidth="1"/>
    <col min="1796" max="1796" width="10.5703125" customWidth="1"/>
    <col min="1797" max="1797" width="8" customWidth="1"/>
    <col min="1798" max="1798" width="6.7109375" customWidth="1"/>
    <col min="2049" max="2049" width="5.140625" customWidth="1"/>
    <col min="2050" max="2050" width="59.28515625" customWidth="1"/>
    <col min="2051" max="2051" width="14.28515625" customWidth="1"/>
    <col min="2052" max="2052" width="10.5703125" customWidth="1"/>
    <col min="2053" max="2053" width="8" customWidth="1"/>
    <col min="2054" max="2054" width="6.7109375" customWidth="1"/>
    <col min="2305" max="2305" width="5.140625" customWidth="1"/>
    <col min="2306" max="2306" width="59.28515625" customWidth="1"/>
    <col min="2307" max="2307" width="14.28515625" customWidth="1"/>
    <col min="2308" max="2308" width="10.5703125" customWidth="1"/>
    <col min="2309" max="2309" width="8" customWidth="1"/>
    <col min="2310" max="2310" width="6.7109375" customWidth="1"/>
    <col min="2561" max="2561" width="5.140625" customWidth="1"/>
    <col min="2562" max="2562" width="59.28515625" customWidth="1"/>
    <col min="2563" max="2563" width="14.28515625" customWidth="1"/>
    <col min="2564" max="2564" width="10.5703125" customWidth="1"/>
    <col min="2565" max="2565" width="8" customWidth="1"/>
    <col min="2566" max="2566" width="6.7109375" customWidth="1"/>
    <col min="2817" max="2817" width="5.140625" customWidth="1"/>
    <col min="2818" max="2818" width="59.28515625" customWidth="1"/>
    <col min="2819" max="2819" width="14.28515625" customWidth="1"/>
    <col min="2820" max="2820" width="10.5703125" customWidth="1"/>
    <col min="2821" max="2821" width="8" customWidth="1"/>
    <col min="2822" max="2822" width="6.7109375" customWidth="1"/>
    <col min="3073" max="3073" width="5.140625" customWidth="1"/>
    <col min="3074" max="3074" width="59.28515625" customWidth="1"/>
    <col min="3075" max="3075" width="14.28515625" customWidth="1"/>
    <col min="3076" max="3076" width="10.5703125" customWidth="1"/>
    <col min="3077" max="3077" width="8" customWidth="1"/>
    <col min="3078" max="3078" width="6.7109375" customWidth="1"/>
    <col min="3329" max="3329" width="5.140625" customWidth="1"/>
    <col min="3330" max="3330" width="59.28515625" customWidth="1"/>
    <col min="3331" max="3331" width="14.28515625" customWidth="1"/>
    <col min="3332" max="3332" width="10.5703125" customWidth="1"/>
    <col min="3333" max="3333" width="8" customWidth="1"/>
    <col min="3334" max="3334" width="6.7109375" customWidth="1"/>
    <col min="3585" max="3585" width="5.140625" customWidth="1"/>
    <col min="3586" max="3586" width="59.28515625" customWidth="1"/>
    <col min="3587" max="3587" width="14.28515625" customWidth="1"/>
    <col min="3588" max="3588" width="10.5703125" customWidth="1"/>
    <col min="3589" max="3589" width="8" customWidth="1"/>
    <col min="3590" max="3590" width="6.7109375" customWidth="1"/>
    <col min="3841" max="3841" width="5.140625" customWidth="1"/>
    <col min="3842" max="3842" width="59.28515625" customWidth="1"/>
    <col min="3843" max="3843" width="14.28515625" customWidth="1"/>
    <col min="3844" max="3844" width="10.5703125" customWidth="1"/>
    <col min="3845" max="3845" width="8" customWidth="1"/>
    <col min="3846" max="3846" width="6.7109375" customWidth="1"/>
    <col min="4097" max="4097" width="5.140625" customWidth="1"/>
    <col min="4098" max="4098" width="59.28515625" customWidth="1"/>
    <col min="4099" max="4099" width="14.28515625" customWidth="1"/>
    <col min="4100" max="4100" width="10.5703125" customWidth="1"/>
    <col min="4101" max="4101" width="8" customWidth="1"/>
    <col min="4102" max="4102" width="6.7109375" customWidth="1"/>
    <col min="4353" max="4353" width="5.140625" customWidth="1"/>
    <col min="4354" max="4354" width="59.28515625" customWidth="1"/>
    <col min="4355" max="4355" width="14.28515625" customWidth="1"/>
    <col min="4356" max="4356" width="10.5703125" customWidth="1"/>
    <col min="4357" max="4357" width="8" customWidth="1"/>
    <col min="4358" max="4358" width="6.7109375" customWidth="1"/>
    <col min="4609" max="4609" width="5.140625" customWidth="1"/>
    <col min="4610" max="4610" width="59.28515625" customWidth="1"/>
    <col min="4611" max="4611" width="14.28515625" customWidth="1"/>
    <col min="4612" max="4612" width="10.5703125" customWidth="1"/>
    <col min="4613" max="4613" width="8" customWidth="1"/>
    <col min="4614" max="4614" width="6.7109375" customWidth="1"/>
    <col min="4865" max="4865" width="5.140625" customWidth="1"/>
    <col min="4866" max="4866" width="59.28515625" customWidth="1"/>
    <col min="4867" max="4867" width="14.28515625" customWidth="1"/>
    <col min="4868" max="4868" width="10.5703125" customWidth="1"/>
    <col min="4869" max="4869" width="8" customWidth="1"/>
    <col min="4870" max="4870" width="6.7109375" customWidth="1"/>
    <col min="5121" max="5121" width="5.140625" customWidth="1"/>
    <col min="5122" max="5122" width="59.28515625" customWidth="1"/>
    <col min="5123" max="5123" width="14.28515625" customWidth="1"/>
    <col min="5124" max="5124" width="10.5703125" customWidth="1"/>
    <col min="5125" max="5125" width="8" customWidth="1"/>
    <col min="5126" max="5126" width="6.7109375" customWidth="1"/>
    <col min="5377" max="5377" width="5.140625" customWidth="1"/>
    <col min="5378" max="5378" width="59.28515625" customWidth="1"/>
    <col min="5379" max="5379" width="14.28515625" customWidth="1"/>
    <col min="5380" max="5380" width="10.5703125" customWidth="1"/>
    <col min="5381" max="5381" width="8" customWidth="1"/>
    <col min="5382" max="5382" width="6.7109375" customWidth="1"/>
    <col min="5633" max="5633" width="5.140625" customWidth="1"/>
    <col min="5634" max="5634" width="59.28515625" customWidth="1"/>
    <col min="5635" max="5635" width="14.28515625" customWidth="1"/>
    <col min="5636" max="5636" width="10.5703125" customWidth="1"/>
    <col min="5637" max="5637" width="8" customWidth="1"/>
    <col min="5638" max="5638" width="6.7109375" customWidth="1"/>
    <col min="5889" max="5889" width="5.140625" customWidth="1"/>
    <col min="5890" max="5890" width="59.28515625" customWidth="1"/>
    <col min="5891" max="5891" width="14.28515625" customWidth="1"/>
    <col min="5892" max="5892" width="10.5703125" customWidth="1"/>
    <col min="5893" max="5893" width="8" customWidth="1"/>
    <col min="5894" max="5894" width="6.7109375" customWidth="1"/>
    <col min="6145" max="6145" width="5.140625" customWidth="1"/>
    <col min="6146" max="6146" width="59.28515625" customWidth="1"/>
    <col min="6147" max="6147" width="14.28515625" customWidth="1"/>
    <col min="6148" max="6148" width="10.5703125" customWidth="1"/>
    <col min="6149" max="6149" width="8" customWidth="1"/>
    <col min="6150" max="6150" width="6.7109375" customWidth="1"/>
    <col min="6401" max="6401" width="5.140625" customWidth="1"/>
    <col min="6402" max="6402" width="59.28515625" customWidth="1"/>
    <col min="6403" max="6403" width="14.28515625" customWidth="1"/>
    <col min="6404" max="6404" width="10.5703125" customWidth="1"/>
    <col min="6405" max="6405" width="8" customWidth="1"/>
    <col min="6406" max="6406" width="6.7109375" customWidth="1"/>
    <col min="6657" max="6657" width="5.140625" customWidth="1"/>
    <col min="6658" max="6658" width="59.28515625" customWidth="1"/>
    <col min="6659" max="6659" width="14.28515625" customWidth="1"/>
    <col min="6660" max="6660" width="10.5703125" customWidth="1"/>
    <col min="6661" max="6661" width="8" customWidth="1"/>
    <col min="6662" max="6662" width="6.7109375" customWidth="1"/>
    <col min="6913" max="6913" width="5.140625" customWidth="1"/>
    <col min="6914" max="6914" width="59.28515625" customWidth="1"/>
    <col min="6915" max="6915" width="14.28515625" customWidth="1"/>
    <col min="6916" max="6916" width="10.5703125" customWidth="1"/>
    <col min="6917" max="6917" width="8" customWidth="1"/>
    <col min="6918" max="6918" width="6.7109375" customWidth="1"/>
    <col min="7169" max="7169" width="5.140625" customWidth="1"/>
    <col min="7170" max="7170" width="59.28515625" customWidth="1"/>
    <col min="7171" max="7171" width="14.28515625" customWidth="1"/>
    <col min="7172" max="7172" width="10.5703125" customWidth="1"/>
    <col min="7173" max="7173" width="8" customWidth="1"/>
    <col min="7174" max="7174" width="6.7109375" customWidth="1"/>
    <col min="7425" max="7425" width="5.140625" customWidth="1"/>
    <col min="7426" max="7426" width="59.28515625" customWidth="1"/>
    <col min="7427" max="7427" width="14.28515625" customWidth="1"/>
    <col min="7428" max="7428" width="10.5703125" customWidth="1"/>
    <col min="7429" max="7429" width="8" customWidth="1"/>
    <col min="7430" max="7430" width="6.7109375" customWidth="1"/>
    <col min="7681" max="7681" width="5.140625" customWidth="1"/>
    <col min="7682" max="7682" width="59.28515625" customWidth="1"/>
    <col min="7683" max="7683" width="14.28515625" customWidth="1"/>
    <col min="7684" max="7684" width="10.5703125" customWidth="1"/>
    <col min="7685" max="7685" width="8" customWidth="1"/>
    <col min="7686" max="7686" width="6.7109375" customWidth="1"/>
    <col min="7937" max="7937" width="5.140625" customWidth="1"/>
    <col min="7938" max="7938" width="59.28515625" customWidth="1"/>
    <col min="7939" max="7939" width="14.28515625" customWidth="1"/>
    <col min="7940" max="7940" width="10.5703125" customWidth="1"/>
    <col min="7941" max="7941" width="8" customWidth="1"/>
    <col min="7942" max="7942" width="6.7109375" customWidth="1"/>
    <col min="8193" max="8193" width="5.140625" customWidth="1"/>
    <col min="8194" max="8194" width="59.28515625" customWidth="1"/>
    <col min="8195" max="8195" width="14.28515625" customWidth="1"/>
    <col min="8196" max="8196" width="10.5703125" customWidth="1"/>
    <col min="8197" max="8197" width="8" customWidth="1"/>
    <col min="8198" max="8198" width="6.7109375" customWidth="1"/>
    <col min="8449" max="8449" width="5.140625" customWidth="1"/>
    <col min="8450" max="8450" width="59.28515625" customWidth="1"/>
    <col min="8451" max="8451" width="14.28515625" customWidth="1"/>
    <col min="8452" max="8452" width="10.5703125" customWidth="1"/>
    <col min="8453" max="8453" width="8" customWidth="1"/>
    <col min="8454" max="8454" width="6.7109375" customWidth="1"/>
    <col min="8705" max="8705" width="5.140625" customWidth="1"/>
    <col min="8706" max="8706" width="59.28515625" customWidth="1"/>
    <col min="8707" max="8707" width="14.28515625" customWidth="1"/>
    <col min="8708" max="8708" width="10.5703125" customWidth="1"/>
    <col min="8709" max="8709" width="8" customWidth="1"/>
    <col min="8710" max="8710" width="6.7109375" customWidth="1"/>
    <col min="8961" max="8961" width="5.140625" customWidth="1"/>
    <col min="8962" max="8962" width="59.28515625" customWidth="1"/>
    <col min="8963" max="8963" width="14.28515625" customWidth="1"/>
    <col min="8964" max="8964" width="10.5703125" customWidth="1"/>
    <col min="8965" max="8965" width="8" customWidth="1"/>
    <col min="8966" max="8966" width="6.7109375" customWidth="1"/>
    <col min="9217" max="9217" width="5.140625" customWidth="1"/>
    <col min="9218" max="9218" width="59.28515625" customWidth="1"/>
    <col min="9219" max="9219" width="14.28515625" customWidth="1"/>
    <col min="9220" max="9220" width="10.5703125" customWidth="1"/>
    <col min="9221" max="9221" width="8" customWidth="1"/>
    <col min="9222" max="9222" width="6.7109375" customWidth="1"/>
    <col min="9473" max="9473" width="5.140625" customWidth="1"/>
    <col min="9474" max="9474" width="59.28515625" customWidth="1"/>
    <col min="9475" max="9475" width="14.28515625" customWidth="1"/>
    <col min="9476" max="9476" width="10.5703125" customWidth="1"/>
    <col min="9477" max="9477" width="8" customWidth="1"/>
    <col min="9478" max="9478" width="6.7109375" customWidth="1"/>
    <col min="9729" max="9729" width="5.140625" customWidth="1"/>
    <col min="9730" max="9730" width="59.28515625" customWidth="1"/>
    <col min="9731" max="9731" width="14.28515625" customWidth="1"/>
    <col min="9732" max="9732" width="10.5703125" customWidth="1"/>
    <col min="9733" max="9733" width="8" customWidth="1"/>
    <col min="9734" max="9734" width="6.7109375" customWidth="1"/>
    <col min="9985" max="9985" width="5.140625" customWidth="1"/>
    <col min="9986" max="9986" width="59.28515625" customWidth="1"/>
    <col min="9987" max="9987" width="14.28515625" customWidth="1"/>
    <col min="9988" max="9988" width="10.5703125" customWidth="1"/>
    <col min="9989" max="9989" width="8" customWidth="1"/>
    <col min="9990" max="9990" width="6.7109375" customWidth="1"/>
    <col min="10241" max="10241" width="5.140625" customWidth="1"/>
    <col min="10242" max="10242" width="59.28515625" customWidth="1"/>
    <col min="10243" max="10243" width="14.28515625" customWidth="1"/>
    <col min="10244" max="10244" width="10.5703125" customWidth="1"/>
    <col min="10245" max="10245" width="8" customWidth="1"/>
    <col min="10246" max="10246" width="6.7109375" customWidth="1"/>
    <col min="10497" max="10497" width="5.140625" customWidth="1"/>
    <col min="10498" max="10498" width="59.28515625" customWidth="1"/>
    <col min="10499" max="10499" width="14.28515625" customWidth="1"/>
    <col min="10500" max="10500" width="10.5703125" customWidth="1"/>
    <col min="10501" max="10501" width="8" customWidth="1"/>
    <col min="10502" max="10502" width="6.7109375" customWidth="1"/>
    <col min="10753" max="10753" width="5.140625" customWidth="1"/>
    <col min="10754" max="10754" width="59.28515625" customWidth="1"/>
    <col min="10755" max="10755" width="14.28515625" customWidth="1"/>
    <col min="10756" max="10756" width="10.5703125" customWidth="1"/>
    <col min="10757" max="10757" width="8" customWidth="1"/>
    <col min="10758" max="10758" width="6.7109375" customWidth="1"/>
    <col min="11009" max="11009" width="5.140625" customWidth="1"/>
    <col min="11010" max="11010" width="59.28515625" customWidth="1"/>
    <col min="11011" max="11011" width="14.28515625" customWidth="1"/>
    <col min="11012" max="11012" width="10.5703125" customWidth="1"/>
    <col min="11013" max="11013" width="8" customWidth="1"/>
    <col min="11014" max="11014" width="6.7109375" customWidth="1"/>
    <col min="11265" max="11265" width="5.140625" customWidth="1"/>
    <col min="11266" max="11266" width="59.28515625" customWidth="1"/>
    <col min="11267" max="11267" width="14.28515625" customWidth="1"/>
    <col min="11268" max="11268" width="10.5703125" customWidth="1"/>
    <col min="11269" max="11269" width="8" customWidth="1"/>
    <col min="11270" max="11270" width="6.7109375" customWidth="1"/>
    <col min="11521" max="11521" width="5.140625" customWidth="1"/>
    <col min="11522" max="11522" width="59.28515625" customWidth="1"/>
    <col min="11523" max="11523" width="14.28515625" customWidth="1"/>
    <col min="11524" max="11524" width="10.5703125" customWidth="1"/>
    <col min="11525" max="11525" width="8" customWidth="1"/>
    <col min="11526" max="11526" width="6.7109375" customWidth="1"/>
    <col min="11777" max="11777" width="5.140625" customWidth="1"/>
    <col min="11778" max="11778" width="59.28515625" customWidth="1"/>
    <col min="11779" max="11779" width="14.28515625" customWidth="1"/>
    <col min="11780" max="11780" width="10.5703125" customWidth="1"/>
    <col min="11781" max="11781" width="8" customWidth="1"/>
    <col min="11782" max="11782" width="6.7109375" customWidth="1"/>
    <col min="12033" max="12033" width="5.140625" customWidth="1"/>
    <col min="12034" max="12034" width="59.28515625" customWidth="1"/>
    <col min="12035" max="12035" width="14.28515625" customWidth="1"/>
    <col min="12036" max="12036" width="10.5703125" customWidth="1"/>
    <col min="12037" max="12037" width="8" customWidth="1"/>
    <col min="12038" max="12038" width="6.7109375" customWidth="1"/>
    <col min="12289" max="12289" width="5.140625" customWidth="1"/>
    <col min="12290" max="12290" width="59.28515625" customWidth="1"/>
    <col min="12291" max="12291" width="14.28515625" customWidth="1"/>
    <col min="12292" max="12292" width="10.5703125" customWidth="1"/>
    <col min="12293" max="12293" width="8" customWidth="1"/>
    <col min="12294" max="12294" width="6.7109375" customWidth="1"/>
    <col min="12545" max="12545" width="5.140625" customWidth="1"/>
    <col min="12546" max="12546" width="59.28515625" customWidth="1"/>
    <col min="12547" max="12547" width="14.28515625" customWidth="1"/>
    <col min="12548" max="12548" width="10.5703125" customWidth="1"/>
    <col min="12549" max="12549" width="8" customWidth="1"/>
    <col min="12550" max="12550" width="6.7109375" customWidth="1"/>
    <col min="12801" max="12801" width="5.140625" customWidth="1"/>
    <col min="12802" max="12802" width="59.28515625" customWidth="1"/>
    <col min="12803" max="12803" width="14.28515625" customWidth="1"/>
    <col min="12804" max="12804" width="10.5703125" customWidth="1"/>
    <col min="12805" max="12805" width="8" customWidth="1"/>
    <col min="12806" max="12806" width="6.7109375" customWidth="1"/>
    <col min="13057" max="13057" width="5.140625" customWidth="1"/>
    <col min="13058" max="13058" width="59.28515625" customWidth="1"/>
    <col min="13059" max="13059" width="14.28515625" customWidth="1"/>
    <col min="13060" max="13060" width="10.5703125" customWidth="1"/>
    <col min="13061" max="13061" width="8" customWidth="1"/>
    <col min="13062" max="13062" width="6.7109375" customWidth="1"/>
    <col min="13313" max="13313" width="5.140625" customWidth="1"/>
    <col min="13314" max="13314" width="59.28515625" customWidth="1"/>
    <col min="13315" max="13315" width="14.28515625" customWidth="1"/>
    <col min="13316" max="13316" width="10.5703125" customWidth="1"/>
    <col min="13317" max="13317" width="8" customWidth="1"/>
    <col min="13318" max="13318" width="6.7109375" customWidth="1"/>
    <col min="13569" max="13569" width="5.140625" customWidth="1"/>
    <col min="13570" max="13570" width="59.28515625" customWidth="1"/>
    <col min="13571" max="13571" width="14.28515625" customWidth="1"/>
    <col min="13572" max="13572" width="10.5703125" customWidth="1"/>
    <col min="13573" max="13573" width="8" customWidth="1"/>
    <col min="13574" max="13574" width="6.7109375" customWidth="1"/>
    <col min="13825" max="13825" width="5.140625" customWidth="1"/>
    <col min="13826" max="13826" width="59.28515625" customWidth="1"/>
    <col min="13827" max="13827" width="14.28515625" customWidth="1"/>
    <col min="13828" max="13828" width="10.5703125" customWidth="1"/>
    <col min="13829" max="13829" width="8" customWidth="1"/>
    <col min="13830" max="13830" width="6.7109375" customWidth="1"/>
    <col min="14081" max="14081" width="5.140625" customWidth="1"/>
    <col min="14082" max="14082" width="59.28515625" customWidth="1"/>
    <col min="14083" max="14083" width="14.28515625" customWidth="1"/>
    <col min="14084" max="14084" width="10.5703125" customWidth="1"/>
    <col min="14085" max="14085" width="8" customWidth="1"/>
    <col min="14086" max="14086" width="6.7109375" customWidth="1"/>
    <col min="14337" max="14337" width="5.140625" customWidth="1"/>
    <col min="14338" max="14338" width="59.28515625" customWidth="1"/>
    <col min="14339" max="14339" width="14.28515625" customWidth="1"/>
    <col min="14340" max="14340" width="10.5703125" customWidth="1"/>
    <col min="14341" max="14341" width="8" customWidth="1"/>
    <col min="14342" max="14342" width="6.7109375" customWidth="1"/>
    <col min="14593" max="14593" width="5.140625" customWidth="1"/>
    <col min="14594" max="14594" width="59.28515625" customWidth="1"/>
    <col min="14595" max="14595" width="14.28515625" customWidth="1"/>
    <col min="14596" max="14596" width="10.5703125" customWidth="1"/>
    <col min="14597" max="14597" width="8" customWidth="1"/>
    <col min="14598" max="14598" width="6.7109375" customWidth="1"/>
    <col min="14849" max="14849" width="5.140625" customWidth="1"/>
    <col min="14850" max="14850" width="59.28515625" customWidth="1"/>
    <col min="14851" max="14851" width="14.28515625" customWidth="1"/>
    <col min="14852" max="14852" width="10.5703125" customWidth="1"/>
    <col min="14853" max="14853" width="8" customWidth="1"/>
    <col min="14854" max="14854" width="6.7109375" customWidth="1"/>
    <col min="15105" max="15105" width="5.140625" customWidth="1"/>
    <col min="15106" max="15106" width="59.28515625" customWidth="1"/>
    <col min="15107" max="15107" width="14.28515625" customWidth="1"/>
    <col min="15108" max="15108" width="10.5703125" customWidth="1"/>
    <col min="15109" max="15109" width="8" customWidth="1"/>
    <col min="15110" max="15110" width="6.7109375" customWidth="1"/>
    <col min="15361" max="15361" width="5.140625" customWidth="1"/>
    <col min="15362" max="15362" width="59.28515625" customWidth="1"/>
    <col min="15363" max="15363" width="14.28515625" customWidth="1"/>
    <col min="15364" max="15364" width="10.5703125" customWidth="1"/>
    <col min="15365" max="15365" width="8" customWidth="1"/>
    <col min="15366" max="15366" width="6.7109375" customWidth="1"/>
    <col min="15617" max="15617" width="5.140625" customWidth="1"/>
    <col min="15618" max="15618" width="59.28515625" customWidth="1"/>
    <col min="15619" max="15619" width="14.28515625" customWidth="1"/>
    <col min="15620" max="15620" width="10.5703125" customWidth="1"/>
    <col min="15621" max="15621" width="8" customWidth="1"/>
    <col min="15622" max="15622" width="6.7109375" customWidth="1"/>
    <col min="15873" max="15873" width="5.140625" customWidth="1"/>
    <col min="15874" max="15874" width="59.28515625" customWidth="1"/>
    <col min="15875" max="15875" width="14.28515625" customWidth="1"/>
    <col min="15876" max="15876" width="10.5703125" customWidth="1"/>
    <col min="15877" max="15877" width="8" customWidth="1"/>
    <col min="15878" max="15878" width="6.7109375" customWidth="1"/>
    <col min="16129" max="16129" width="5.140625" customWidth="1"/>
    <col min="16130" max="16130" width="59.28515625" customWidth="1"/>
    <col min="16131" max="16131" width="14.28515625" customWidth="1"/>
    <col min="16132" max="16132" width="10.5703125" customWidth="1"/>
    <col min="16133" max="16133" width="8" customWidth="1"/>
    <col min="16134" max="16134" width="6.7109375" customWidth="1"/>
  </cols>
  <sheetData>
    <row r="1" spans="1:7" x14ac:dyDescent="0.25">
      <c r="C1" s="1" t="s">
        <v>0</v>
      </c>
    </row>
    <row r="2" spans="1:7" x14ac:dyDescent="0.25">
      <c r="C2" s="1" t="s">
        <v>1</v>
      </c>
    </row>
    <row r="3" spans="1:7" x14ac:dyDescent="0.25">
      <c r="C3" s="1" t="s">
        <v>2</v>
      </c>
    </row>
    <row r="4" spans="1:7" x14ac:dyDescent="0.25">
      <c r="C4" s="1" t="s">
        <v>3</v>
      </c>
    </row>
    <row r="5" spans="1:7" x14ac:dyDescent="0.25">
      <c r="C5" s="1"/>
    </row>
    <row r="6" spans="1:7" ht="11.45" customHeight="1" x14ac:dyDescent="0.25">
      <c r="B6" s="2"/>
    </row>
    <row r="7" spans="1:7" ht="15.75" x14ac:dyDescent="0.25">
      <c r="A7" s="3" t="s">
        <v>4</v>
      </c>
      <c r="B7" s="3"/>
      <c r="C7" s="3"/>
    </row>
    <row r="8" spans="1:7" ht="14.25" customHeight="1" x14ac:dyDescent="0.25">
      <c r="B8" s="4"/>
      <c r="C8" s="4"/>
    </row>
    <row r="9" spans="1:7" x14ac:dyDescent="0.25">
      <c r="A9" s="5"/>
      <c r="B9" s="6"/>
      <c r="C9" s="7" t="s">
        <v>5</v>
      </c>
      <c r="F9" s="8"/>
    </row>
    <row r="10" spans="1:7" ht="15" customHeight="1" x14ac:dyDescent="0.25">
      <c r="A10" s="9" t="s">
        <v>6</v>
      </c>
      <c r="B10" s="10" t="s">
        <v>7</v>
      </c>
      <c r="C10" s="11" t="s">
        <v>8</v>
      </c>
      <c r="D10" s="12"/>
      <c r="E10" s="13"/>
      <c r="F10" s="13"/>
    </row>
    <row r="11" spans="1:7" x14ac:dyDescent="0.25">
      <c r="A11" s="14">
        <v>1</v>
      </c>
      <c r="B11" s="15" t="s">
        <v>9</v>
      </c>
      <c r="C11" s="16">
        <f>C12+C15+C19</f>
        <v>14071.2</v>
      </c>
      <c r="D11" s="17"/>
    </row>
    <row r="12" spans="1:7" x14ac:dyDescent="0.25">
      <c r="A12" s="14">
        <v>2</v>
      </c>
      <c r="B12" s="15" t="s">
        <v>10</v>
      </c>
      <c r="C12" s="16">
        <f>C13+C14</f>
        <v>12998</v>
      </c>
      <c r="D12" s="17"/>
    </row>
    <row r="13" spans="1:7" x14ac:dyDescent="0.25">
      <c r="A13" s="14">
        <v>3</v>
      </c>
      <c r="B13" s="18" t="s">
        <v>11</v>
      </c>
      <c r="C13" s="18">
        <v>10557</v>
      </c>
      <c r="D13" s="19"/>
      <c r="E13" s="5"/>
      <c r="F13" s="5"/>
      <c r="G13" s="20"/>
    </row>
    <row r="14" spans="1:7" ht="26.25" customHeight="1" x14ac:dyDescent="0.25">
      <c r="A14" s="14">
        <v>4</v>
      </c>
      <c r="B14" s="21" t="s">
        <v>12</v>
      </c>
      <c r="C14" s="18">
        <v>2441</v>
      </c>
      <c r="D14" s="19"/>
      <c r="E14" s="5"/>
      <c r="F14" s="5"/>
      <c r="G14" s="20"/>
    </row>
    <row r="15" spans="1:7" x14ac:dyDescent="0.25">
      <c r="A15" s="14">
        <v>5</v>
      </c>
      <c r="B15" s="22" t="s">
        <v>13</v>
      </c>
      <c r="C15" s="23">
        <f>C16+C17+C18</f>
        <v>640</v>
      </c>
      <c r="D15" s="19"/>
    </row>
    <row r="16" spans="1:7" x14ac:dyDescent="0.25">
      <c r="A16" s="14">
        <v>6</v>
      </c>
      <c r="B16" s="18" t="s">
        <v>14</v>
      </c>
      <c r="C16" s="18">
        <v>250</v>
      </c>
      <c r="D16" s="19"/>
    </row>
    <row r="17" spans="1:5" x14ac:dyDescent="0.25">
      <c r="A17" s="14">
        <v>7</v>
      </c>
      <c r="B17" s="18" t="s">
        <v>15</v>
      </c>
      <c r="C17" s="18">
        <v>376</v>
      </c>
      <c r="D17" s="19"/>
    </row>
    <row r="18" spans="1:5" x14ac:dyDescent="0.25">
      <c r="A18" s="14">
        <v>8</v>
      </c>
      <c r="B18" s="18" t="s">
        <v>16</v>
      </c>
      <c r="C18" s="18">
        <v>14</v>
      </c>
      <c r="D18" s="19"/>
    </row>
    <row r="19" spans="1:5" x14ac:dyDescent="0.25">
      <c r="A19" s="14">
        <v>9</v>
      </c>
      <c r="B19" s="22" t="s">
        <v>17</v>
      </c>
      <c r="C19" s="24">
        <f>C20+C21+C22</f>
        <v>433.2</v>
      </c>
      <c r="D19" s="19"/>
    </row>
    <row r="20" spans="1:5" x14ac:dyDescent="0.25">
      <c r="A20" s="14">
        <v>10</v>
      </c>
      <c r="B20" s="18" t="s">
        <v>18</v>
      </c>
      <c r="C20" s="18">
        <v>33.200000000000003</v>
      </c>
      <c r="D20" s="19"/>
      <c r="E20" s="25"/>
    </row>
    <row r="21" spans="1:5" x14ac:dyDescent="0.25">
      <c r="A21" s="14">
        <v>11</v>
      </c>
      <c r="B21" s="18" t="s">
        <v>19</v>
      </c>
      <c r="C21" s="18">
        <v>40</v>
      </c>
      <c r="D21" s="19"/>
    </row>
    <row r="22" spans="1:5" x14ac:dyDescent="0.25">
      <c r="A22" s="14">
        <v>12</v>
      </c>
      <c r="B22" s="18" t="s">
        <v>20</v>
      </c>
      <c r="C22" s="18">
        <v>360</v>
      </c>
      <c r="D22" s="19"/>
    </row>
    <row r="23" spans="1:5" x14ac:dyDescent="0.25">
      <c r="A23" s="14">
        <v>13</v>
      </c>
      <c r="B23" s="22" t="s">
        <v>21</v>
      </c>
      <c r="C23" s="24">
        <f>C24+C27+C31+C33+C32</f>
        <v>907.49999999999989</v>
      </c>
      <c r="D23" s="19"/>
    </row>
    <row r="24" spans="1:5" x14ac:dyDescent="0.25">
      <c r="A24" s="14">
        <v>14</v>
      </c>
      <c r="B24" s="22" t="s">
        <v>22</v>
      </c>
      <c r="C24" s="24">
        <f>C25+C26</f>
        <v>139.1</v>
      </c>
      <c r="D24" s="19"/>
    </row>
    <row r="25" spans="1:5" ht="27" customHeight="1" x14ac:dyDescent="0.25">
      <c r="A25" s="14">
        <v>15</v>
      </c>
      <c r="B25" s="26" t="s">
        <v>23</v>
      </c>
      <c r="C25" s="18">
        <v>69</v>
      </c>
      <c r="D25" s="19"/>
    </row>
    <row r="26" spans="1:5" ht="15.6" customHeight="1" x14ac:dyDescent="0.25">
      <c r="A26" s="14">
        <v>16</v>
      </c>
      <c r="B26" s="26" t="s">
        <v>24</v>
      </c>
      <c r="C26" s="18">
        <v>70.099999999999994</v>
      </c>
      <c r="D26" s="27"/>
    </row>
    <row r="27" spans="1:5" ht="15" customHeight="1" x14ac:dyDescent="0.25">
      <c r="A27" s="14">
        <v>17</v>
      </c>
      <c r="B27" s="28" t="s">
        <v>25</v>
      </c>
      <c r="C27" s="24">
        <f>C28+C29+C30</f>
        <v>762.59999999999991</v>
      </c>
      <c r="D27" s="19"/>
      <c r="E27" s="20"/>
    </row>
    <row r="28" spans="1:5" ht="13.9" customHeight="1" x14ac:dyDescent="0.25">
      <c r="A28" s="14">
        <v>18</v>
      </c>
      <c r="B28" s="29" t="s">
        <v>26</v>
      </c>
      <c r="C28" s="18">
        <v>91.1</v>
      </c>
      <c r="D28" s="19"/>
      <c r="E28" s="30"/>
    </row>
    <row r="29" spans="1:5" x14ac:dyDescent="0.25">
      <c r="A29" s="14">
        <v>19</v>
      </c>
      <c r="B29" s="18" t="s">
        <v>27</v>
      </c>
      <c r="C29" s="18">
        <v>176.7</v>
      </c>
      <c r="D29" s="31"/>
      <c r="E29" s="32"/>
    </row>
    <row r="30" spans="1:5" x14ac:dyDescent="0.25">
      <c r="A30" s="14">
        <v>20</v>
      </c>
      <c r="B30" s="18" t="s">
        <v>28</v>
      </c>
      <c r="C30" s="18">
        <v>494.8</v>
      </c>
      <c r="D30" s="31"/>
      <c r="E30" s="32"/>
    </row>
    <row r="31" spans="1:5" x14ac:dyDescent="0.25">
      <c r="A31" s="14">
        <v>21</v>
      </c>
      <c r="B31" s="24" t="s">
        <v>29</v>
      </c>
      <c r="C31" s="24">
        <v>4</v>
      </c>
      <c r="D31" s="33"/>
    </row>
    <row r="32" spans="1:5" x14ac:dyDescent="0.25">
      <c r="A32" s="14">
        <v>22</v>
      </c>
      <c r="B32" s="24" t="s">
        <v>30</v>
      </c>
      <c r="C32" s="24">
        <v>1</v>
      </c>
      <c r="D32" s="33"/>
    </row>
    <row r="33" spans="1:6" ht="26.25" x14ac:dyDescent="0.25">
      <c r="A33" s="14">
        <v>23</v>
      </c>
      <c r="B33" s="34" t="s">
        <v>31</v>
      </c>
      <c r="C33" s="24">
        <v>0.8</v>
      </c>
      <c r="D33" s="33"/>
    </row>
    <row r="34" spans="1:6" ht="30" customHeight="1" x14ac:dyDescent="0.25">
      <c r="A34" s="14">
        <v>24</v>
      </c>
      <c r="B34" s="28" t="s">
        <v>32</v>
      </c>
      <c r="C34" s="24">
        <v>15</v>
      </c>
      <c r="D34" s="19"/>
    </row>
    <row r="35" spans="1:6" ht="15.6" customHeight="1" x14ac:dyDescent="0.25">
      <c r="A35" s="14">
        <v>25</v>
      </c>
      <c r="B35" s="35" t="s">
        <v>33</v>
      </c>
      <c r="C35" s="36">
        <f>C11+C23+C34</f>
        <v>14993.7</v>
      </c>
      <c r="D35" s="33"/>
    </row>
    <row r="36" spans="1:6" ht="15.6" customHeight="1" x14ac:dyDescent="0.25">
      <c r="A36" s="14">
        <v>26</v>
      </c>
      <c r="B36" s="37" t="s">
        <v>34</v>
      </c>
      <c r="C36" s="38">
        <f>C37+C64</f>
        <v>10739.21</v>
      </c>
      <c r="D36" s="33"/>
    </row>
    <row r="37" spans="1:6" ht="14.45" customHeight="1" x14ac:dyDescent="0.25">
      <c r="A37" s="14">
        <v>27</v>
      </c>
      <c r="B37" s="22" t="s">
        <v>35</v>
      </c>
      <c r="C37" s="38">
        <f>C38+C59+C61+C62+C60+C63</f>
        <v>10571.21</v>
      </c>
      <c r="D37" s="33"/>
    </row>
    <row r="38" spans="1:6" ht="15.6" customHeight="1" x14ac:dyDescent="0.25">
      <c r="A38" s="14">
        <v>28</v>
      </c>
      <c r="B38" s="21" t="s">
        <v>36</v>
      </c>
      <c r="C38" s="39">
        <f>C39+C40+C41+C42+C43+C44+C46+C47+C48+C49+C50+C51+C52+C53+C54+C55+C56+C57+C58+C45</f>
        <v>1916.31</v>
      </c>
      <c r="D38" s="40"/>
    </row>
    <row r="39" spans="1:6" ht="15.6" customHeight="1" x14ac:dyDescent="0.25">
      <c r="A39" s="41" t="s">
        <v>37</v>
      </c>
      <c r="B39" s="42" t="s">
        <v>38</v>
      </c>
      <c r="C39" s="43">
        <v>0.6</v>
      </c>
      <c r="D39" s="19"/>
    </row>
    <row r="40" spans="1:6" ht="15.6" customHeight="1" x14ac:dyDescent="0.25">
      <c r="A40" s="41" t="s">
        <v>39</v>
      </c>
      <c r="B40" s="43" t="s">
        <v>40</v>
      </c>
      <c r="C40" s="44" t="s">
        <v>41</v>
      </c>
      <c r="D40" s="19"/>
    </row>
    <row r="41" spans="1:6" ht="15.6" customHeight="1" x14ac:dyDescent="0.25">
      <c r="A41" s="41" t="s">
        <v>42</v>
      </c>
      <c r="B41" s="43" t="s">
        <v>43</v>
      </c>
      <c r="C41" s="43">
        <v>7.6</v>
      </c>
      <c r="D41" s="19"/>
    </row>
    <row r="42" spans="1:6" ht="14.25" customHeight="1" x14ac:dyDescent="0.25">
      <c r="A42" s="41" t="s">
        <v>44</v>
      </c>
      <c r="B42" s="21" t="s">
        <v>45</v>
      </c>
      <c r="C42" s="18">
        <v>185.7</v>
      </c>
      <c r="D42" s="19"/>
    </row>
    <row r="43" spans="1:6" ht="15" customHeight="1" x14ac:dyDescent="0.25">
      <c r="A43" s="41" t="s">
        <v>46</v>
      </c>
      <c r="B43" s="21" t="s">
        <v>47</v>
      </c>
      <c r="C43" s="18">
        <v>317</v>
      </c>
      <c r="D43" s="19"/>
    </row>
    <row r="44" spans="1:6" ht="15" customHeight="1" x14ac:dyDescent="0.25">
      <c r="A44" s="41" t="s">
        <v>48</v>
      </c>
      <c r="B44" s="21" t="s">
        <v>49</v>
      </c>
      <c r="C44" s="18">
        <v>442.1</v>
      </c>
      <c r="D44" s="19"/>
      <c r="F44" s="45"/>
    </row>
    <row r="45" spans="1:6" ht="27" customHeight="1" x14ac:dyDescent="0.25">
      <c r="A45" s="41" t="s">
        <v>50</v>
      </c>
      <c r="B45" s="21" t="s">
        <v>51</v>
      </c>
      <c r="C45" s="18">
        <v>40.6</v>
      </c>
      <c r="D45" s="19"/>
      <c r="F45" s="45"/>
    </row>
    <row r="46" spans="1:6" ht="14.25" customHeight="1" x14ac:dyDescent="0.25">
      <c r="A46" s="41" t="s">
        <v>52</v>
      </c>
      <c r="B46" s="43" t="s">
        <v>53</v>
      </c>
      <c r="C46" s="18">
        <v>65</v>
      </c>
      <c r="D46" s="19"/>
      <c r="F46" s="45"/>
    </row>
    <row r="47" spans="1:6" ht="14.25" customHeight="1" x14ac:dyDescent="0.25">
      <c r="A47" s="41" t="s">
        <v>54</v>
      </c>
      <c r="B47" s="43" t="s">
        <v>55</v>
      </c>
      <c r="C47" s="18">
        <v>12.8</v>
      </c>
      <c r="D47" s="19"/>
      <c r="F47" s="45"/>
    </row>
    <row r="48" spans="1:6" ht="25.9" customHeight="1" x14ac:dyDescent="0.25">
      <c r="A48" s="41" t="s">
        <v>56</v>
      </c>
      <c r="B48" s="21" t="s">
        <v>57</v>
      </c>
      <c r="C48" s="18">
        <v>165</v>
      </c>
      <c r="D48" s="19"/>
      <c r="F48" s="45"/>
    </row>
    <row r="49" spans="1:8" ht="15.6" customHeight="1" x14ac:dyDescent="0.25">
      <c r="A49" s="41" t="s">
        <v>58</v>
      </c>
      <c r="B49" s="29" t="s">
        <v>59</v>
      </c>
      <c r="C49" s="43">
        <v>29.3</v>
      </c>
      <c r="D49" s="19"/>
    </row>
    <row r="50" spans="1:8" ht="15.6" customHeight="1" x14ac:dyDescent="0.25">
      <c r="A50" s="41" t="s">
        <v>60</v>
      </c>
      <c r="B50" s="29" t="s">
        <v>61</v>
      </c>
      <c r="C50" s="43">
        <v>2.67</v>
      </c>
      <c r="D50" s="19"/>
    </row>
    <row r="51" spans="1:8" ht="15.6" customHeight="1" x14ac:dyDescent="0.25">
      <c r="A51" s="41" t="s">
        <v>62</v>
      </c>
      <c r="B51" s="29" t="s">
        <v>63</v>
      </c>
      <c r="C51" s="46">
        <v>0.56000000000000005</v>
      </c>
      <c r="D51" s="19"/>
    </row>
    <row r="52" spans="1:8" ht="15.6" customHeight="1" x14ac:dyDescent="0.25">
      <c r="A52" s="41" t="s">
        <v>64</v>
      </c>
      <c r="B52" s="29" t="s">
        <v>65</v>
      </c>
      <c r="C52" s="47">
        <v>13.5</v>
      </c>
      <c r="D52" s="19"/>
    </row>
    <row r="53" spans="1:8" ht="15.6" customHeight="1" x14ac:dyDescent="0.25">
      <c r="A53" s="41" t="s">
        <v>66</v>
      </c>
      <c r="B53" s="29" t="s">
        <v>67</v>
      </c>
      <c r="C53" s="46">
        <v>346.5</v>
      </c>
      <c r="D53" s="19"/>
    </row>
    <row r="54" spans="1:8" ht="25.15" customHeight="1" x14ac:dyDescent="0.25">
      <c r="A54" s="41" t="s">
        <v>68</v>
      </c>
      <c r="B54" s="29" t="s">
        <v>69</v>
      </c>
      <c r="C54" s="46">
        <v>8.7799999999999994</v>
      </c>
      <c r="D54" s="19"/>
    </row>
    <row r="55" spans="1:8" ht="15.6" customHeight="1" x14ac:dyDescent="0.25">
      <c r="A55" s="41" t="s">
        <v>70</v>
      </c>
      <c r="B55" s="29" t="s">
        <v>71</v>
      </c>
      <c r="C55" s="43">
        <v>97.4</v>
      </c>
      <c r="D55" s="19"/>
    </row>
    <row r="56" spans="1:8" ht="15.6" customHeight="1" x14ac:dyDescent="0.25">
      <c r="A56" s="41" t="s">
        <v>72</v>
      </c>
      <c r="B56" s="43" t="s">
        <v>73</v>
      </c>
      <c r="C56" s="43">
        <v>57</v>
      </c>
      <c r="D56" s="19"/>
      <c r="H56" s="48"/>
    </row>
    <row r="57" spans="1:8" ht="15.6" customHeight="1" x14ac:dyDescent="0.25">
      <c r="A57" s="41" t="s">
        <v>74</v>
      </c>
      <c r="B57" s="43" t="s">
        <v>75</v>
      </c>
      <c r="C57" s="43">
        <v>8.3000000000000007</v>
      </c>
      <c r="D57" s="19"/>
    </row>
    <row r="58" spans="1:8" ht="15.6" customHeight="1" x14ac:dyDescent="0.25">
      <c r="A58" s="41" t="s">
        <v>76</v>
      </c>
      <c r="B58" s="49" t="s">
        <v>77</v>
      </c>
      <c r="C58" s="43">
        <v>110.6</v>
      </c>
      <c r="D58" s="19"/>
    </row>
    <row r="59" spans="1:8" ht="15.6" customHeight="1" x14ac:dyDescent="0.25">
      <c r="A59" s="14">
        <v>29</v>
      </c>
      <c r="B59" s="43" t="s">
        <v>78</v>
      </c>
      <c r="C59" s="50">
        <v>7424</v>
      </c>
      <c r="D59" s="19"/>
      <c r="E59" s="51"/>
    </row>
    <row r="60" spans="1:8" ht="27.75" customHeight="1" x14ac:dyDescent="0.25">
      <c r="A60" s="14">
        <v>30</v>
      </c>
      <c r="B60" s="52" t="s">
        <v>79</v>
      </c>
      <c r="C60" s="50">
        <v>35</v>
      </c>
      <c r="D60" s="19"/>
    </row>
    <row r="61" spans="1:8" ht="30" customHeight="1" x14ac:dyDescent="0.25">
      <c r="A61" s="14">
        <v>31</v>
      </c>
      <c r="B61" s="52" t="s">
        <v>80</v>
      </c>
      <c r="C61" s="50">
        <v>116</v>
      </c>
      <c r="D61" s="53"/>
    </row>
    <row r="62" spans="1:8" ht="15.6" customHeight="1" x14ac:dyDescent="0.25">
      <c r="A62" s="14">
        <v>32</v>
      </c>
      <c r="B62" s="43" t="s">
        <v>81</v>
      </c>
      <c r="C62" s="50">
        <v>42</v>
      </c>
      <c r="D62" s="19"/>
    </row>
    <row r="63" spans="1:8" ht="27" customHeight="1" x14ac:dyDescent="0.25">
      <c r="A63" s="14">
        <v>33</v>
      </c>
      <c r="B63" s="54" t="s">
        <v>82</v>
      </c>
      <c r="C63" s="50">
        <v>1037.9000000000001</v>
      </c>
      <c r="D63" s="19"/>
    </row>
    <row r="64" spans="1:8" ht="15.6" customHeight="1" x14ac:dyDescent="0.25">
      <c r="A64" s="14">
        <v>34</v>
      </c>
      <c r="B64" s="55" t="s">
        <v>83</v>
      </c>
      <c r="C64" s="50">
        <v>168</v>
      </c>
      <c r="D64" s="19"/>
      <c r="E64" s="51"/>
    </row>
    <row r="65" spans="1:4" ht="15.6" customHeight="1" x14ac:dyDescent="0.25">
      <c r="A65" s="14">
        <v>35</v>
      </c>
      <c r="B65" s="56" t="s">
        <v>84</v>
      </c>
      <c r="C65" s="39">
        <f>C35+C36</f>
        <v>25732.91</v>
      </c>
      <c r="D65" s="57"/>
    </row>
    <row r="66" spans="1:4" ht="15.6" customHeight="1" x14ac:dyDescent="0.25">
      <c r="A66" s="58"/>
      <c r="B66" s="59" t="s">
        <v>85</v>
      </c>
      <c r="C66" s="60">
        <v>840.8</v>
      </c>
      <c r="D66" s="19"/>
    </row>
    <row r="67" spans="1:4" ht="13.5" customHeight="1" x14ac:dyDescent="0.25">
      <c r="B67" s="61"/>
      <c r="C67" s="62"/>
    </row>
    <row r="68" spans="1:4" ht="15" customHeight="1" x14ac:dyDescent="0.25">
      <c r="B68" s="63"/>
      <c r="C68" s="64"/>
    </row>
    <row r="69" spans="1:4" ht="15" customHeight="1" x14ac:dyDescent="0.25">
      <c r="B69" s="63"/>
      <c r="C69" s="64"/>
    </row>
    <row r="70" spans="1:4" ht="13.5" customHeight="1" x14ac:dyDescent="0.25">
      <c r="B70" s="65"/>
      <c r="C70" s="62"/>
    </row>
    <row r="71" spans="1:4" ht="12.75" customHeight="1" x14ac:dyDescent="0.25">
      <c r="B71" s="66"/>
      <c r="C71" s="62"/>
    </row>
    <row r="72" spans="1:4" x14ac:dyDescent="0.25">
      <c r="B72" s="67"/>
      <c r="C72" s="68"/>
    </row>
    <row r="73" spans="1:4" x14ac:dyDescent="0.25">
      <c r="B73" s="69"/>
      <c r="C73" s="70"/>
    </row>
    <row r="74" spans="1:4" ht="13.5" customHeight="1" x14ac:dyDescent="0.25">
      <c r="A74" s="71"/>
      <c r="B74" s="72"/>
      <c r="C74" s="71"/>
    </row>
    <row r="75" spans="1:4" ht="13.5" customHeight="1" x14ac:dyDescent="0.25">
      <c r="A75" s="71"/>
      <c r="B75" s="72"/>
      <c r="C75" s="71"/>
    </row>
    <row r="78" spans="1:4" x14ac:dyDescent="0.25">
      <c r="B78" s="65"/>
      <c r="C78" s="64"/>
    </row>
    <row r="79" spans="1:4" x14ac:dyDescent="0.25">
      <c r="B79" s="66"/>
      <c r="C79" s="64"/>
    </row>
    <row r="80" spans="1:4" x14ac:dyDescent="0.25">
      <c r="B80" s="65"/>
      <c r="C80" s="64"/>
    </row>
    <row r="81" spans="2:3" x14ac:dyDescent="0.25">
      <c r="B81" s="65"/>
      <c r="C81" s="64"/>
    </row>
    <row r="82" spans="2:3" x14ac:dyDescent="0.25">
      <c r="B82" s="73"/>
      <c r="C82" s="74"/>
    </row>
    <row r="130" spans="11:11" x14ac:dyDescent="0.25">
      <c r="K130" t="s">
        <v>86</v>
      </c>
    </row>
  </sheetData>
  <mergeCells count="1">
    <mergeCell ref="A7: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opLeftCell="A31" workbookViewId="0">
      <selection activeCell="I36" sqref="I36"/>
    </sheetView>
  </sheetViews>
  <sheetFormatPr defaultRowHeight="15" x14ac:dyDescent="0.25"/>
  <cols>
    <col min="1" max="1" width="2.5703125" customWidth="1"/>
    <col min="2" max="2" width="43.7109375" customWidth="1"/>
    <col min="3" max="3" width="10.7109375" customWidth="1"/>
    <col min="4" max="4" width="9.85546875" customWidth="1"/>
    <col min="5" max="5" width="9.7109375" customWidth="1"/>
    <col min="6" max="6" width="8.5703125" customWidth="1"/>
    <col min="257" max="257" width="2.5703125" customWidth="1"/>
    <col min="258" max="258" width="43.7109375" customWidth="1"/>
    <col min="259" max="259" width="10.7109375" customWidth="1"/>
    <col min="260" max="260" width="9.85546875" customWidth="1"/>
    <col min="261" max="261" width="9.7109375" customWidth="1"/>
    <col min="262" max="262" width="8.5703125" customWidth="1"/>
    <col min="513" max="513" width="2.5703125" customWidth="1"/>
    <col min="514" max="514" width="43.7109375" customWidth="1"/>
    <col min="515" max="515" width="10.7109375" customWidth="1"/>
    <col min="516" max="516" width="9.85546875" customWidth="1"/>
    <col min="517" max="517" width="9.7109375" customWidth="1"/>
    <col min="518" max="518" width="8.5703125" customWidth="1"/>
    <col min="769" max="769" width="2.5703125" customWidth="1"/>
    <col min="770" max="770" width="43.7109375" customWidth="1"/>
    <col min="771" max="771" width="10.7109375" customWidth="1"/>
    <col min="772" max="772" width="9.85546875" customWidth="1"/>
    <col min="773" max="773" width="9.7109375" customWidth="1"/>
    <col min="774" max="774" width="8.5703125" customWidth="1"/>
    <col min="1025" max="1025" width="2.5703125" customWidth="1"/>
    <col min="1026" max="1026" width="43.7109375" customWidth="1"/>
    <col min="1027" max="1027" width="10.7109375" customWidth="1"/>
    <col min="1028" max="1028" width="9.85546875" customWidth="1"/>
    <col min="1029" max="1029" width="9.7109375" customWidth="1"/>
    <col min="1030" max="1030" width="8.5703125" customWidth="1"/>
    <col min="1281" max="1281" width="2.5703125" customWidth="1"/>
    <col min="1282" max="1282" width="43.7109375" customWidth="1"/>
    <col min="1283" max="1283" width="10.7109375" customWidth="1"/>
    <col min="1284" max="1284" width="9.85546875" customWidth="1"/>
    <col min="1285" max="1285" width="9.7109375" customWidth="1"/>
    <col min="1286" max="1286" width="8.5703125" customWidth="1"/>
    <col min="1537" max="1537" width="2.5703125" customWidth="1"/>
    <col min="1538" max="1538" width="43.7109375" customWidth="1"/>
    <col min="1539" max="1539" width="10.7109375" customWidth="1"/>
    <col min="1540" max="1540" width="9.85546875" customWidth="1"/>
    <col min="1541" max="1541" width="9.7109375" customWidth="1"/>
    <col min="1542" max="1542" width="8.5703125" customWidth="1"/>
    <col min="1793" max="1793" width="2.5703125" customWidth="1"/>
    <col min="1794" max="1794" width="43.7109375" customWidth="1"/>
    <col min="1795" max="1795" width="10.7109375" customWidth="1"/>
    <col min="1796" max="1796" width="9.85546875" customWidth="1"/>
    <col min="1797" max="1797" width="9.7109375" customWidth="1"/>
    <col min="1798" max="1798" width="8.5703125" customWidth="1"/>
    <col min="2049" max="2049" width="2.5703125" customWidth="1"/>
    <col min="2050" max="2050" width="43.7109375" customWidth="1"/>
    <col min="2051" max="2051" width="10.7109375" customWidth="1"/>
    <col min="2052" max="2052" width="9.85546875" customWidth="1"/>
    <col min="2053" max="2053" width="9.7109375" customWidth="1"/>
    <col min="2054" max="2054" width="8.5703125" customWidth="1"/>
    <col min="2305" max="2305" width="2.5703125" customWidth="1"/>
    <col min="2306" max="2306" width="43.7109375" customWidth="1"/>
    <col min="2307" max="2307" width="10.7109375" customWidth="1"/>
    <col min="2308" max="2308" width="9.85546875" customWidth="1"/>
    <col min="2309" max="2309" width="9.7109375" customWidth="1"/>
    <col min="2310" max="2310" width="8.5703125" customWidth="1"/>
    <col min="2561" max="2561" width="2.5703125" customWidth="1"/>
    <col min="2562" max="2562" width="43.7109375" customWidth="1"/>
    <col min="2563" max="2563" width="10.7109375" customWidth="1"/>
    <col min="2564" max="2564" width="9.85546875" customWidth="1"/>
    <col min="2565" max="2565" width="9.7109375" customWidth="1"/>
    <col min="2566" max="2566" width="8.5703125" customWidth="1"/>
    <col min="2817" max="2817" width="2.5703125" customWidth="1"/>
    <col min="2818" max="2818" width="43.7109375" customWidth="1"/>
    <col min="2819" max="2819" width="10.7109375" customWidth="1"/>
    <col min="2820" max="2820" width="9.85546875" customWidth="1"/>
    <col min="2821" max="2821" width="9.7109375" customWidth="1"/>
    <col min="2822" max="2822" width="8.5703125" customWidth="1"/>
    <col min="3073" max="3073" width="2.5703125" customWidth="1"/>
    <col min="3074" max="3074" width="43.7109375" customWidth="1"/>
    <col min="3075" max="3075" width="10.7109375" customWidth="1"/>
    <col min="3076" max="3076" width="9.85546875" customWidth="1"/>
    <col min="3077" max="3077" width="9.7109375" customWidth="1"/>
    <col min="3078" max="3078" width="8.5703125" customWidth="1"/>
    <col min="3329" max="3329" width="2.5703125" customWidth="1"/>
    <col min="3330" max="3330" width="43.7109375" customWidth="1"/>
    <col min="3331" max="3331" width="10.7109375" customWidth="1"/>
    <col min="3332" max="3332" width="9.85546875" customWidth="1"/>
    <col min="3333" max="3333" width="9.7109375" customWidth="1"/>
    <col min="3334" max="3334" width="8.5703125" customWidth="1"/>
    <col min="3585" max="3585" width="2.5703125" customWidth="1"/>
    <col min="3586" max="3586" width="43.7109375" customWidth="1"/>
    <col min="3587" max="3587" width="10.7109375" customWidth="1"/>
    <col min="3588" max="3588" width="9.85546875" customWidth="1"/>
    <col min="3589" max="3589" width="9.7109375" customWidth="1"/>
    <col min="3590" max="3590" width="8.5703125" customWidth="1"/>
    <col min="3841" max="3841" width="2.5703125" customWidth="1"/>
    <col min="3842" max="3842" width="43.7109375" customWidth="1"/>
    <col min="3843" max="3843" width="10.7109375" customWidth="1"/>
    <col min="3844" max="3844" width="9.85546875" customWidth="1"/>
    <col min="3845" max="3845" width="9.7109375" customWidth="1"/>
    <col min="3846" max="3846" width="8.5703125" customWidth="1"/>
    <col min="4097" max="4097" width="2.5703125" customWidth="1"/>
    <col min="4098" max="4098" width="43.7109375" customWidth="1"/>
    <col min="4099" max="4099" width="10.7109375" customWidth="1"/>
    <col min="4100" max="4100" width="9.85546875" customWidth="1"/>
    <col min="4101" max="4101" width="9.7109375" customWidth="1"/>
    <col min="4102" max="4102" width="8.5703125" customWidth="1"/>
    <col min="4353" max="4353" width="2.5703125" customWidth="1"/>
    <col min="4354" max="4354" width="43.7109375" customWidth="1"/>
    <col min="4355" max="4355" width="10.7109375" customWidth="1"/>
    <col min="4356" max="4356" width="9.85546875" customWidth="1"/>
    <col min="4357" max="4357" width="9.7109375" customWidth="1"/>
    <col min="4358" max="4358" width="8.5703125" customWidth="1"/>
    <col min="4609" max="4609" width="2.5703125" customWidth="1"/>
    <col min="4610" max="4610" width="43.7109375" customWidth="1"/>
    <col min="4611" max="4611" width="10.7109375" customWidth="1"/>
    <col min="4612" max="4612" width="9.85546875" customWidth="1"/>
    <col min="4613" max="4613" width="9.7109375" customWidth="1"/>
    <col min="4614" max="4614" width="8.5703125" customWidth="1"/>
    <col min="4865" max="4865" width="2.5703125" customWidth="1"/>
    <col min="4866" max="4866" width="43.7109375" customWidth="1"/>
    <col min="4867" max="4867" width="10.7109375" customWidth="1"/>
    <col min="4868" max="4868" width="9.85546875" customWidth="1"/>
    <col min="4869" max="4869" width="9.7109375" customWidth="1"/>
    <col min="4870" max="4870" width="8.5703125" customWidth="1"/>
    <col min="5121" max="5121" width="2.5703125" customWidth="1"/>
    <col min="5122" max="5122" width="43.7109375" customWidth="1"/>
    <col min="5123" max="5123" width="10.7109375" customWidth="1"/>
    <col min="5124" max="5124" width="9.85546875" customWidth="1"/>
    <col min="5125" max="5125" width="9.7109375" customWidth="1"/>
    <col min="5126" max="5126" width="8.5703125" customWidth="1"/>
    <col min="5377" max="5377" width="2.5703125" customWidth="1"/>
    <col min="5378" max="5378" width="43.7109375" customWidth="1"/>
    <col min="5379" max="5379" width="10.7109375" customWidth="1"/>
    <col min="5380" max="5380" width="9.85546875" customWidth="1"/>
    <col min="5381" max="5381" width="9.7109375" customWidth="1"/>
    <col min="5382" max="5382" width="8.5703125" customWidth="1"/>
    <col min="5633" max="5633" width="2.5703125" customWidth="1"/>
    <col min="5634" max="5634" width="43.7109375" customWidth="1"/>
    <col min="5635" max="5635" width="10.7109375" customWidth="1"/>
    <col min="5636" max="5636" width="9.85546875" customWidth="1"/>
    <col min="5637" max="5637" width="9.7109375" customWidth="1"/>
    <col min="5638" max="5638" width="8.5703125" customWidth="1"/>
    <col min="5889" max="5889" width="2.5703125" customWidth="1"/>
    <col min="5890" max="5890" width="43.7109375" customWidth="1"/>
    <col min="5891" max="5891" width="10.7109375" customWidth="1"/>
    <col min="5892" max="5892" width="9.85546875" customWidth="1"/>
    <col min="5893" max="5893" width="9.7109375" customWidth="1"/>
    <col min="5894" max="5894" width="8.5703125" customWidth="1"/>
    <col min="6145" max="6145" width="2.5703125" customWidth="1"/>
    <col min="6146" max="6146" width="43.7109375" customWidth="1"/>
    <col min="6147" max="6147" width="10.7109375" customWidth="1"/>
    <col min="6148" max="6148" width="9.85546875" customWidth="1"/>
    <col min="6149" max="6149" width="9.7109375" customWidth="1"/>
    <col min="6150" max="6150" width="8.5703125" customWidth="1"/>
    <col min="6401" max="6401" width="2.5703125" customWidth="1"/>
    <col min="6402" max="6402" width="43.7109375" customWidth="1"/>
    <col min="6403" max="6403" width="10.7109375" customWidth="1"/>
    <col min="6404" max="6404" width="9.85546875" customWidth="1"/>
    <col min="6405" max="6405" width="9.7109375" customWidth="1"/>
    <col min="6406" max="6406" width="8.5703125" customWidth="1"/>
    <col min="6657" max="6657" width="2.5703125" customWidth="1"/>
    <col min="6658" max="6658" width="43.7109375" customWidth="1"/>
    <col min="6659" max="6659" width="10.7109375" customWidth="1"/>
    <col min="6660" max="6660" width="9.85546875" customWidth="1"/>
    <col min="6661" max="6661" width="9.7109375" customWidth="1"/>
    <col min="6662" max="6662" width="8.5703125" customWidth="1"/>
    <col min="6913" max="6913" width="2.5703125" customWidth="1"/>
    <col min="6914" max="6914" width="43.7109375" customWidth="1"/>
    <col min="6915" max="6915" width="10.7109375" customWidth="1"/>
    <col min="6916" max="6916" width="9.85546875" customWidth="1"/>
    <col min="6917" max="6917" width="9.7109375" customWidth="1"/>
    <col min="6918" max="6918" width="8.5703125" customWidth="1"/>
    <col min="7169" max="7169" width="2.5703125" customWidth="1"/>
    <col min="7170" max="7170" width="43.7109375" customWidth="1"/>
    <col min="7171" max="7171" width="10.7109375" customWidth="1"/>
    <col min="7172" max="7172" width="9.85546875" customWidth="1"/>
    <col min="7173" max="7173" width="9.7109375" customWidth="1"/>
    <col min="7174" max="7174" width="8.5703125" customWidth="1"/>
    <col min="7425" max="7425" width="2.5703125" customWidth="1"/>
    <col min="7426" max="7426" width="43.7109375" customWidth="1"/>
    <col min="7427" max="7427" width="10.7109375" customWidth="1"/>
    <col min="7428" max="7428" width="9.85546875" customWidth="1"/>
    <col min="7429" max="7429" width="9.7109375" customWidth="1"/>
    <col min="7430" max="7430" width="8.5703125" customWidth="1"/>
    <col min="7681" max="7681" width="2.5703125" customWidth="1"/>
    <col min="7682" max="7682" width="43.7109375" customWidth="1"/>
    <col min="7683" max="7683" width="10.7109375" customWidth="1"/>
    <col min="7684" max="7684" width="9.85546875" customWidth="1"/>
    <col min="7685" max="7685" width="9.7109375" customWidth="1"/>
    <col min="7686" max="7686" width="8.5703125" customWidth="1"/>
    <col min="7937" max="7937" width="2.5703125" customWidth="1"/>
    <col min="7938" max="7938" width="43.7109375" customWidth="1"/>
    <col min="7939" max="7939" width="10.7109375" customWidth="1"/>
    <col min="7940" max="7940" width="9.85546875" customWidth="1"/>
    <col min="7941" max="7941" width="9.7109375" customWidth="1"/>
    <col min="7942" max="7942" width="8.5703125" customWidth="1"/>
    <col min="8193" max="8193" width="2.5703125" customWidth="1"/>
    <col min="8194" max="8194" width="43.7109375" customWidth="1"/>
    <col min="8195" max="8195" width="10.7109375" customWidth="1"/>
    <col min="8196" max="8196" width="9.85546875" customWidth="1"/>
    <col min="8197" max="8197" width="9.7109375" customWidth="1"/>
    <col min="8198" max="8198" width="8.5703125" customWidth="1"/>
    <col min="8449" max="8449" width="2.5703125" customWidth="1"/>
    <col min="8450" max="8450" width="43.7109375" customWidth="1"/>
    <col min="8451" max="8451" width="10.7109375" customWidth="1"/>
    <col min="8452" max="8452" width="9.85546875" customWidth="1"/>
    <col min="8453" max="8453" width="9.7109375" customWidth="1"/>
    <col min="8454" max="8454" width="8.5703125" customWidth="1"/>
    <col min="8705" max="8705" width="2.5703125" customWidth="1"/>
    <col min="8706" max="8706" width="43.7109375" customWidth="1"/>
    <col min="8707" max="8707" width="10.7109375" customWidth="1"/>
    <col min="8708" max="8708" width="9.85546875" customWidth="1"/>
    <col min="8709" max="8709" width="9.7109375" customWidth="1"/>
    <col min="8710" max="8710" width="8.5703125" customWidth="1"/>
    <col min="8961" max="8961" width="2.5703125" customWidth="1"/>
    <col min="8962" max="8962" width="43.7109375" customWidth="1"/>
    <col min="8963" max="8963" width="10.7109375" customWidth="1"/>
    <col min="8964" max="8964" width="9.85546875" customWidth="1"/>
    <col min="8965" max="8965" width="9.7109375" customWidth="1"/>
    <col min="8966" max="8966" width="8.5703125" customWidth="1"/>
    <col min="9217" max="9217" width="2.5703125" customWidth="1"/>
    <col min="9218" max="9218" width="43.7109375" customWidth="1"/>
    <col min="9219" max="9219" width="10.7109375" customWidth="1"/>
    <col min="9220" max="9220" width="9.85546875" customWidth="1"/>
    <col min="9221" max="9221" width="9.7109375" customWidth="1"/>
    <col min="9222" max="9222" width="8.5703125" customWidth="1"/>
    <col min="9473" max="9473" width="2.5703125" customWidth="1"/>
    <col min="9474" max="9474" width="43.7109375" customWidth="1"/>
    <col min="9475" max="9475" width="10.7109375" customWidth="1"/>
    <col min="9476" max="9476" width="9.85546875" customWidth="1"/>
    <col min="9477" max="9477" width="9.7109375" customWidth="1"/>
    <col min="9478" max="9478" width="8.5703125" customWidth="1"/>
    <col min="9729" max="9729" width="2.5703125" customWidth="1"/>
    <col min="9730" max="9730" width="43.7109375" customWidth="1"/>
    <col min="9731" max="9731" width="10.7109375" customWidth="1"/>
    <col min="9732" max="9732" width="9.85546875" customWidth="1"/>
    <col min="9733" max="9733" width="9.7109375" customWidth="1"/>
    <col min="9734" max="9734" width="8.5703125" customWidth="1"/>
    <col min="9985" max="9985" width="2.5703125" customWidth="1"/>
    <col min="9986" max="9986" width="43.7109375" customWidth="1"/>
    <col min="9987" max="9987" width="10.7109375" customWidth="1"/>
    <col min="9988" max="9988" width="9.85546875" customWidth="1"/>
    <col min="9989" max="9989" width="9.7109375" customWidth="1"/>
    <col min="9990" max="9990" width="8.5703125" customWidth="1"/>
    <col min="10241" max="10241" width="2.5703125" customWidth="1"/>
    <col min="10242" max="10242" width="43.7109375" customWidth="1"/>
    <col min="10243" max="10243" width="10.7109375" customWidth="1"/>
    <col min="10244" max="10244" width="9.85546875" customWidth="1"/>
    <col min="10245" max="10245" width="9.7109375" customWidth="1"/>
    <col min="10246" max="10246" width="8.5703125" customWidth="1"/>
    <col min="10497" max="10497" width="2.5703125" customWidth="1"/>
    <col min="10498" max="10498" width="43.7109375" customWidth="1"/>
    <col min="10499" max="10499" width="10.7109375" customWidth="1"/>
    <col min="10500" max="10500" width="9.85546875" customWidth="1"/>
    <col min="10501" max="10501" width="9.7109375" customWidth="1"/>
    <col min="10502" max="10502" width="8.5703125" customWidth="1"/>
    <col min="10753" max="10753" width="2.5703125" customWidth="1"/>
    <col min="10754" max="10754" width="43.7109375" customWidth="1"/>
    <col min="10755" max="10755" width="10.7109375" customWidth="1"/>
    <col min="10756" max="10756" width="9.85546875" customWidth="1"/>
    <col min="10757" max="10757" width="9.7109375" customWidth="1"/>
    <col min="10758" max="10758" width="8.5703125" customWidth="1"/>
    <col min="11009" max="11009" width="2.5703125" customWidth="1"/>
    <col min="11010" max="11010" width="43.7109375" customWidth="1"/>
    <col min="11011" max="11011" width="10.7109375" customWidth="1"/>
    <col min="11012" max="11012" width="9.85546875" customWidth="1"/>
    <col min="11013" max="11013" width="9.7109375" customWidth="1"/>
    <col min="11014" max="11014" width="8.5703125" customWidth="1"/>
    <col min="11265" max="11265" width="2.5703125" customWidth="1"/>
    <col min="11266" max="11266" width="43.7109375" customWidth="1"/>
    <col min="11267" max="11267" width="10.7109375" customWidth="1"/>
    <col min="11268" max="11268" width="9.85546875" customWidth="1"/>
    <col min="11269" max="11269" width="9.7109375" customWidth="1"/>
    <col min="11270" max="11270" width="8.5703125" customWidth="1"/>
    <col min="11521" max="11521" width="2.5703125" customWidth="1"/>
    <col min="11522" max="11522" width="43.7109375" customWidth="1"/>
    <col min="11523" max="11523" width="10.7109375" customWidth="1"/>
    <col min="11524" max="11524" width="9.85546875" customWidth="1"/>
    <col min="11525" max="11525" width="9.7109375" customWidth="1"/>
    <col min="11526" max="11526" width="8.5703125" customWidth="1"/>
    <col min="11777" max="11777" width="2.5703125" customWidth="1"/>
    <col min="11778" max="11778" width="43.7109375" customWidth="1"/>
    <col min="11779" max="11779" width="10.7109375" customWidth="1"/>
    <col min="11780" max="11780" width="9.85546875" customWidth="1"/>
    <col min="11781" max="11781" width="9.7109375" customWidth="1"/>
    <col min="11782" max="11782" width="8.5703125" customWidth="1"/>
    <col min="12033" max="12033" width="2.5703125" customWidth="1"/>
    <col min="12034" max="12034" width="43.7109375" customWidth="1"/>
    <col min="12035" max="12035" width="10.7109375" customWidth="1"/>
    <col min="12036" max="12036" width="9.85546875" customWidth="1"/>
    <col min="12037" max="12037" width="9.7109375" customWidth="1"/>
    <col min="12038" max="12038" width="8.5703125" customWidth="1"/>
    <col min="12289" max="12289" width="2.5703125" customWidth="1"/>
    <col min="12290" max="12290" width="43.7109375" customWidth="1"/>
    <col min="12291" max="12291" width="10.7109375" customWidth="1"/>
    <col min="12292" max="12292" width="9.85546875" customWidth="1"/>
    <col min="12293" max="12293" width="9.7109375" customWidth="1"/>
    <col min="12294" max="12294" width="8.5703125" customWidth="1"/>
    <col min="12545" max="12545" width="2.5703125" customWidth="1"/>
    <col min="12546" max="12546" width="43.7109375" customWidth="1"/>
    <col min="12547" max="12547" width="10.7109375" customWidth="1"/>
    <col min="12548" max="12548" width="9.85546875" customWidth="1"/>
    <col min="12549" max="12549" width="9.7109375" customWidth="1"/>
    <col min="12550" max="12550" width="8.5703125" customWidth="1"/>
    <col min="12801" max="12801" width="2.5703125" customWidth="1"/>
    <col min="12802" max="12802" width="43.7109375" customWidth="1"/>
    <col min="12803" max="12803" width="10.7109375" customWidth="1"/>
    <col min="12804" max="12804" width="9.85546875" customWidth="1"/>
    <col min="12805" max="12805" width="9.7109375" customWidth="1"/>
    <col min="12806" max="12806" width="8.5703125" customWidth="1"/>
    <col min="13057" max="13057" width="2.5703125" customWidth="1"/>
    <col min="13058" max="13058" width="43.7109375" customWidth="1"/>
    <col min="13059" max="13059" width="10.7109375" customWidth="1"/>
    <col min="13060" max="13060" width="9.85546875" customWidth="1"/>
    <col min="13061" max="13061" width="9.7109375" customWidth="1"/>
    <col min="13062" max="13062" width="8.5703125" customWidth="1"/>
    <col min="13313" max="13313" width="2.5703125" customWidth="1"/>
    <col min="13314" max="13314" width="43.7109375" customWidth="1"/>
    <col min="13315" max="13315" width="10.7109375" customWidth="1"/>
    <col min="13316" max="13316" width="9.85546875" customWidth="1"/>
    <col min="13317" max="13317" width="9.7109375" customWidth="1"/>
    <col min="13318" max="13318" width="8.5703125" customWidth="1"/>
    <col min="13569" max="13569" width="2.5703125" customWidth="1"/>
    <col min="13570" max="13570" width="43.7109375" customWidth="1"/>
    <col min="13571" max="13571" width="10.7109375" customWidth="1"/>
    <col min="13572" max="13572" width="9.85546875" customWidth="1"/>
    <col min="13573" max="13573" width="9.7109375" customWidth="1"/>
    <col min="13574" max="13574" width="8.5703125" customWidth="1"/>
    <col min="13825" max="13825" width="2.5703125" customWidth="1"/>
    <col min="13826" max="13826" width="43.7109375" customWidth="1"/>
    <col min="13827" max="13827" width="10.7109375" customWidth="1"/>
    <col min="13828" max="13828" width="9.85546875" customWidth="1"/>
    <col min="13829" max="13829" width="9.7109375" customWidth="1"/>
    <col min="13830" max="13830" width="8.5703125" customWidth="1"/>
    <col min="14081" max="14081" width="2.5703125" customWidth="1"/>
    <col min="14082" max="14082" width="43.7109375" customWidth="1"/>
    <col min="14083" max="14083" width="10.7109375" customWidth="1"/>
    <col min="14084" max="14084" width="9.85546875" customWidth="1"/>
    <col min="14085" max="14085" width="9.7109375" customWidth="1"/>
    <col min="14086" max="14086" width="8.5703125" customWidth="1"/>
    <col min="14337" max="14337" width="2.5703125" customWidth="1"/>
    <col min="14338" max="14338" width="43.7109375" customWidth="1"/>
    <col min="14339" max="14339" width="10.7109375" customWidth="1"/>
    <col min="14340" max="14340" width="9.85546875" customWidth="1"/>
    <col min="14341" max="14341" width="9.7109375" customWidth="1"/>
    <col min="14342" max="14342" width="8.5703125" customWidth="1"/>
    <col min="14593" max="14593" width="2.5703125" customWidth="1"/>
    <col min="14594" max="14594" width="43.7109375" customWidth="1"/>
    <col min="14595" max="14595" width="10.7109375" customWidth="1"/>
    <col min="14596" max="14596" width="9.85546875" customWidth="1"/>
    <col min="14597" max="14597" width="9.7109375" customWidth="1"/>
    <col min="14598" max="14598" width="8.5703125" customWidth="1"/>
    <col min="14849" max="14849" width="2.5703125" customWidth="1"/>
    <col min="14850" max="14850" width="43.7109375" customWidth="1"/>
    <col min="14851" max="14851" width="10.7109375" customWidth="1"/>
    <col min="14852" max="14852" width="9.85546875" customWidth="1"/>
    <col min="14853" max="14853" width="9.7109375" customWidth="1"/>
    <col min="14854" max="14854" width="8.5703125" customWidth="1"/>
    <col min="15105" max="15105" width="2.5703125" customWidth="1"/>
    <col min="15106" max="15106" width="43.7109375" customWidth="1"/>
    <col min="15107" max="15107" width="10.7109375" customWidth="1"/>
    <col min="15108" max="15108" width="9.85546875" customWidth="1"/>
    <col min="15109" max="15109" width="9.7109375" customWidth="1"/>
    <col min="15110" max="15110" width="8.5703125" customWidth="1"/>
    <col min="15361" max="15361" width="2.5703125" customWidth="1"/>
    <col min="15362" max="15362" width="43.7109375" customWidth="1"/>
    <col min="15363" max="15363" width="10.7109375" customWidth="1"/>
    <col min="15364" max="15364" width="9.85546875" customWidth="1"/>
    <col min="15365" max="15365" width="9.7109375" customWidth="1"/>
    <col min="15366" max="15366" width="8.5703125" customWidth="1"/>
    <col min="15617" max="15617" width="2.5703125" customWidth="1"/>
    <col min="15618" max="15618" width="43.7109375" customWidth="1"/>
    <col min="15619" max="15619" width="10.7109375" customWidth="1"/>
    <col min="15620" max="15620" width="9.85546875" customWidth="1"/>
    <col min="15621" max="15621" width="9.7109375" customWidth="1"/>
    <col min="15622" max="15622" width="8.5703125" customWidth="1"/>
    <col min="15873" max="15873" width="2.5703125" customWidth="1"/>
    <col min="15874" max="15874" width="43.7109375" customWidth="1"/>
    <col min="15875" max="15875" width="10.7109375" customWidth="1"/>
    <col min="15876" max="15876" width="9.85546875" customWidth="1"/>
    <col min="15877" max="15877" width="9.7109375" customWidth="1"/>
    <col min="15878" max="15878" width="8.5703125" customWidth="1"/>
    <col min="16129" max="16129" width="2.5703125" customWidth="1"/>
    <col min="16130" max="16130" width="43.7109375" customWidth="1"/>
    <col min="16131" max="16131" width="10.7109375" customWidth="1"/>
    <col min="16132" max="16132" width="9.85546875" customWidth="1"/>
    <col min="16133" max="16133" width="9.7109375" customWidth="1"/>
    <col min="16134" max="16134" width="8.5703125" customWidth="1"/>
  </cols>
  <sheetData>
    <row r="1" spans="1:10" x14ac:dyDescent="0.25">
      <c r="D1" s="1" t="s">
        <v>0</v>
      </c>
      <c r="E1" s="1"/>
    </row>
    <row r="2" spans="1:10" x14ac:dyDescent="0.25">
      <c r="D2" s="1" t="s">
        <v>1</v>
      </c>
      <c r="E2" s="1"/>
    </row>
    <row r="3" spans="1:10" x14ac:dyDescent="0.25">
      <c r="D3" s="1" t="s">
        <v>2</v>
      </c>
      <c r="E3" s="1"/>
    </row>
    <row r="4" spans="1:10" x14ac:dyDescent="0.25">
      <c r="D4" s="1" t="s">
        <v>87</v>
      </c>
      <c r="E4" s="1"/>
    </row>
    <row r="5" spans="1:10" x14ac:dyDescent="0.25">
      <c r="D5" s="1"/>
      <c r="E5" s="1"/>
    </row>
    <row r="6" spans="1:10" x14ac:dyDescent="0.25">
      <c r="E6" s="1"/>
    </row>
    <row r="7" spans="1:10" x14ac:dyDescent="0.25">
      <c r="A7" s="75" t="s">
        <v>88</v>
      </c>
      <c r="B7" s="75"/>
      <c r="C7" s="75"/>
      <c r="D7" s="75"/>
      <c r="E7" s="75"/>
      <c r="F7" s="75"/>
    </row>
    <row r="8" spans="1:10" ht="14.25" customHeight="1" x14ac:dyDescent="0.25">
      <c r="A8" s="76"/>
      <c r="B8" s="76"/>
      <c r="C8" s="76"/>
      <c r="D8" s="76"/>
      <c r="E8" s="76"/>
      <c r="F8" s="76"/>
    </row>
    <row r="9" spans="1:10" ht="18" customHeight="1" x14ac:dyDescent="0.25">
      <c r="A9" s="77"/>
      <c r="B9" s="78"/>
      <c r="C9" s="78"/>
      <c r="D9" s="78"/>
      <c r="E9" s="79"/>
      <c r="F9" s="80" t="s">
        <v>5</v>
      </c>
    </row>
    <row r="10" spans="1:10" ht="12" customHeight="1" x14ac:dyDescent="0.25">
      <c r="A10" s="81" t="s">
        <v>6</v>
      </c>
      <c r="B10" s="82" t="s">
        <v>89</v>
      </c>
      <c r="C10" s="83" t="s">
        <v>90</v>
      </c>
      <c r="D10" s="84" t="s">
        <v>91</v>
      </c>
      <c r="E10" s="85"/>
      <c r="F10" s="86"/>
    </row>
    <row r="11" spans="1:10" ht="12" customHeight="1" x14ac:dyDescent="0.25">
      <c r="A11" s="87"/>
      <c r="B11" s="88"/>
      <c r="C11" s="89"/>
      <c r="D11" s="90" t="s">
        <v>92</v>
      </c>
      <c r="E11" s="91"/>
      <c r="F11" s="92"/>
    </row>
    <row r="12" spans="1:10" ht="33.75" customHeight="1" x14ac:dyDescent="0.25">
      <c r="A12" s="93"/>
      <c r="B12" s="94"/>
      <c r="C12" s="95"/>
      <c r="D12" s="96" t="s">
        <v>93</v>
      </c>
      <c r="E12" s="97" t="s">
        <v>94</v>
      </c>
      <c r="F12" s="98" t="s">
        <v>95</v>
      </c>
    </row>
    <row r="13" spans="1:10" ht="14.1" customHeight="1" x14ac:dyDescent="0.25">
      <c r="A13" s="99">
        <v>1</v>
      </c>
      <c r="B13" s="100" t="s">
        <v>96</v>
      </c>
      <c r="C13" s="101">
        <v>10886.41</v>
      </c>
      <c r="D13" s="101">
        <v>9689.31</v>
      </c>
      <c r="E13" s="101">
        <v>1715.46</v>
      </c>
      <c r="F13" s="102">
        <v>1197.0999999999999</v>
      </c>
      <c r="G13" s="103"/>
      <c r="H13" s="104"/>
      <c r="I13" s="104"/>
      <c r="J13" s="104"/>
    </row>
    <row r="14" spans="1:10" ht="14.1" customHeight="1" x14ac:dyDescent="0.25">
      <c r="A14" s="99">
        <v>2</v>
      </c>
      <c r="B14" s="105" t="s">
        <v>97</v>
      </c>
      <c r="C14" s="106">
        <v>68.900000000000006</v>
      </c>
      <c r="D14" s="106">
        <v>68.900000000000006</v>
      </c>
      <c r="E14" s="106">
        <v>47.5</v>
      </c>
      <c r="F14" s="52"/>
      <c r="G14" s="104"/>
      <c r="H14" s="104"/>
      <c r="I14" s="104"/>
      <c r="J14" s="104"/>
    </row>
    <row r="15" spans="1:10" ht="13.5" customHeight="1" x14ac:dyDescent="0.25">
      <c r="A15" s="99">
        <v>3</v>
      </c>
      <c r="B15" s="29" t="s">
        <v>98</v>
      </c>
      <c r="C15" s="106">
        <v>116.7</v>
      </c>
      <c r="D15" s="107">
        <v>116.7</v>
      </c>
      <c r="E15" s="107">
        <v>0</v>
      </c>
      <c r="F15" s="107"/>
      <c r="G15" s="104"/>
      <c r="H15" s="104"/>
      <c r="I15" s="104"/>
      <c r="J15" s="104"/>
    </row>
    <row r="16" spans="1:10" ht="14.1" customHeight="1" x14ac:dyDescent="0.25">
      <c r="A16" s="99">
        <v>4</v>
      </c>
      <c r="B16" s="43" t="s">
        <v>99</v>
      </c>
      <c r="C16" s="106">
        <v>439.2</v>
      </c>
      <c r="D16" s="106">
        <v>439.2</v>
      </c>
      <c r="E16" s="106">
        <v>309.7</v>
      </c>
      <c r="F16" s="43"/>
      <c r="G16" s="104"/>
      <c r="H16" s="104"/>
      <c r="I16" s="104"/>
      <c r="J16" s="104"/>
    </row>
    <row r="17" spans="1:10" ht="14.1" customHeight="1" x14ac:dyDescent="0.25">
      <c r="A17" s="99">
        <v>5</v>
      </c>
      <c r="B17" s="42" t="s">
        <v>100</v>
      </c>
      <c r="C17" s="106">
        <v>205.39999999999998</v>
      </c>
      <c r="D17" s="106">
        <v>205.39999999999998</v>
      </c>
      <c r="E17" s="106">
        <v>134.9</v>
      </c>
      <c r="F17" s="42"/>
      <c r="G17" s="104"/>
      <c r="H17" s="104"/>
      <c r="I17" s="104"/>
      <c r="J17" s="104"/>
    </row>
    <row r="18" spans="1:10" ht="14.1" customHeight="1" x14ac:dyDescent="0.25">
      <c r="A18" s="99">
        <v>6</v>
      </c>
      <c r="B18" s="42" t="s">
        <v>101</v>
      </c>
      <c r="C18" s="106">
        <v>263.10000000000002</v>
      </c>
      <c r="D18" s="106">
        <v>263.10000000000002</v>
      </c>
      <c r="E18" s="106">
        <v>128.4</v>
      </c>
      <c r="F18" s="42"/>
      <c r="G18" s="104"/>
      <c r="H18" s="104"/>
      <c r="I18" s="104"/>
      <c r="J18" s="104"/>
    </row>
    <row r="19" spans="1:10" ht="14.1" customHeight="1" x14ac:dyDescent="0.25">
      <c r="A19" s="99">
        <v>7</v>
      </c>
      <c r="B19" s="43" t="s">
        <v>102</v>
      </c>
      <c r="C19" s="106">
        <v>447.59999999999997</v>
      </c>
      <c r="D19" s="106">
        <v>447.59999999999997</v>
      </c>
      <c r="E19" s="106">
        <v>291.89999999999998</v>
      </c>
      <c r="F19" s="43"/>
      <c r="G19" s="104"/>
      <c r="H19" s="104"/>
      <c r="I19" s="104"/>
      <c r="J19" s="104"/>
    </row>
    <row r="20" spans="1:10" ht="15" customHeight="1" x14ac:dyDescent="0.25">
      <c r="A20" s="99">
        <v>8</v>
      </c>
      <c r="B20" s="29" t="s">
        <v>103</v>
      </c>
      <c r="C20" s="106">
        <v>316.2</v>
      </c>
      <c r="D20" s="106">
        <v>316.2</v>
      </c>
      <c r="E20" s="106">
        <v>215.8</v>
      </c>
      <c r="F20" s="108"/>
      <c r="G20" s="104"/>
      <c r="H20" s="104"/>
      <c r="I20" s="104"/>
      <c r="J20" s="104"/>
    </row>
    <row r="21" spans="1:10" ht="14.1" customHeight="1" x14ac:dyDescent="0.25">
      <c r="A21" s="99">
        <v>9</v>
      </c>
      <c r="B21" s="42" t="s">
        <v>104</v>
      </c>
      <c r="C21" s="106">
        <v>141.5</v>
      </c>
      <c r="D21" s="106">
        <v>141.5</v>
      </c>
      <c r="E21" s="106">
        <v>49.5</v>
      </c>
      <c r="F21" s="106"/>
      <c r="G21" s="104"/>
      <c r="H21" s="104"/>
      <c r="I21" s="104"/>
      <c r="J21" s="104"/>
    </row>
    <row r="22" spans="1:10" ht="14.1" customHeight="1" x14ac:dyDescent="0.25">
      <c r="A22" s="99">
        <v>10</v>
      </c>
      <c r="B22" s="42" t="s">
        <v>105</v>
      </c>
      <c r="C22" s="106">
        <v>115.2</v>
      </c>
      <c r="D22" s="106">
        <v>115.2</v>
      </c>
      <c r="E22" s="106">
        <v>77</v>
      </c>
      <c r="F22" s="106"/>
      <c r="G22" s="104"/>
      <c r="H22" s="104"/>
      <c r="I22" s="104"/>
      <c r="J22" s="104"/>
    </row>
    <row r="23" spans="1:10" ht="14.1" customHeight="1" x14ac:dyDescent="0.25">
      <c r="A23" s="99">
        <v>11</v>
      </c>
      <c r="B23" s="43" t="s">
        <v>106</v>
      </c>
      <c r="C23" s="106">
        <v>403</v>
      </c>
      <c r="D23" s="106">
        <v>403</v>
      </c>
      <c r="E23" s="106">
        <v>269.8</v>
      </c>
      <c r="F23" s="106"/>
      <c r="G23" s="104"/>
      <c r="H23" s="104"/>
      <c r="I23" s="104"/>
      <c r="J23" s="104"/>
    </row>
    <row r="24" spans="1:10" ht="14.1" customHeight="1" x14ac:dyDescent="0.25">
      <c r="A24" s="99">
        <v>12</v>
      </c>
      <c r="B24" s="42" t="s">
        <v>107</v>
      </c>
      <c r="C24" s="106">
        <v>201.1</v>
      </c>
      <c r="D24" s="106">
        <v>201.1</v>
      </c>
      <c r="E24" s="106">
        <v>143.5</v>
      </c>
      <c r="F24" s="106"/>
      <c r="G24" s="104"/>
      <c r="H24" s="104"/>
      <c r="I24" s="104"/>
      <c r="J24" s="104"/>
    </row>
    <row r="25" spans="1:10" ht="14.1" customHeight="1" x14ac:dyDescent="0.25">
      <c r="A25" s="99">
        <v>13</v>
      </c>
      <c r="B25" s="42" t="s">
        <v>108</v>
      </c>
      <c r="C25" s="52">
        <v>401.9</v>
      </c>
      <c r="D25" s="52">
        <v>401.9</v>
      </c>
      <c r="E25" s="52">
        <v>196.5</v>
      </c>
      <c r="F25" s="42"/>
      <c r="G25" s="104"/>
      <c r="H25" s="104"/>
      <c r="I25" s="104"/>
      <c r="J25" s="104"/>
    </row>
    <row r="26" spans="1:10" ht="14.1" customHeight="1" x14ac:dyDescent="0.25">
      <c r="A26" s="99">
        <v>14</v>
      </c>
      <c r="B26" s="42" t="s">
        <v>109</v>
      </c>
      <c r="C26" s="52">
        <v>122.4</v>
      </c>
      <c r="D26" s="52">
        <v>122.4</v>
      </c>
      <c r="E26" s="52">
        <v>64.900000000000006</v>
      </c>
      <c r="F26" s="42"/>
      <c r="G26" s="104"/>
      <c r="H26" s="104"/>
      <c r="I26" s="104"/>
      <c r="J26" s="104"/>
    </row>
    <row r="27" spans="1:10" ht="14.1" customHeight="1" x14ac:dyDescent="0.25">
      <c r="A27" s="99">
        <v>15</v>
      </c>
      <c r="B27" s="42" t="s">
        <v>110</v>
      </c>
      <c r="C27" s="52">
        <v>507.7</v>
      </c>
      <c r="D27" s="52">
        <v>507.7</v>
      </c>
      <c r="E27" s="52">
        <v>291.79999999999995</v>
      </c>
      <c r="F27" s="42"/>
      <c r="G27" s="104"/>
      <c r="H27" s="104"/>
      <c r="I27" s="104"/>
      <c r="J27" s="104"/>
    </row>
    <row r="28" spans="1:10" ht="14.1" customHeight="1" x14ac:dyDescent="0.25">
      <c r="A28" s="99">
        <v>16</v>
      </c>
      <c r="B28" s="42" t="s">
        <v>111</v>
      </c>
      <c r="C28" s="52">
        <v>312.79999999999995</v>
      </c>
      <c r="D28" s="52">
        <v>312.79999999999995</v>
      </c>
      <c r="E28" s="52">
        <v>169.60000000000002</v>
      </c>
      <c r="F28" s="42"/>
      <c r="G28" s="104"/>
      <c r="H28" s="104"/>
      <c r="I28" s="104"/>
      <c r="J28" s="104"/>
    </row>
    <row r="29" spans="1:10" ht="14.1" customHeight="1" x14ac:dyDescent="0.25">
      <c r="A29" s="99">
        <v>17</v>
      </c>
      <c r="B29" s="42" t="s">
        <v>112</v>
      </c>
      <c r="C29" s="52">
        <v>98.7</v>
      </c>
      <c r="D29" s="52">
        <v>98.7</v>
      </c>
      <c r="E29" s="52">
        <v>58.7</v>
      </c>
      <c r="F29" s="42"/>
      <c r="G29" s="104"/>
      <c r="H29" s="104"/>
      <c r="I29" s="104"/>
      <c r="J29" s="104"/>
    </row>
    <row r="30" spans="1:10" ht="14.1" customHeight="1" x14ac:dyDescent="0.25">
      <c r="A30" s="99">
        <v>18</v>
      </c>
      <c r="B30" s="42" t="s">
        <v>113</v>
      </c>
      <c r="C30" s="52">
        <v>129.80000000000001</v>
      </c>
      <c r="D30" s="52">
        <v>129.80000000000001</v>
      </c>
      <c r="E30" s="52">
        <v>66.900000000000006</v>
      </c>
      <c r="F30" s="42"/>
      <c r="G30" s="104"/>
      <c r="H30" s="104"/>
      <c r="I30" s="104"/>
      <c r="J30" s="104"/>
    </row>
    <row r="31" spans="1:10" ht="14.1" customHeight="1" x14ac:dyDescent="0.25">
      <c r="A31" s="99">
        <v>19</v>
      </c>
      <c r="B31" s="42" t="s">
        <v>114</v>
      </c>
      <c r="C31" s="52">
        <v>305.90000000000003</v>
      </c>
      <c r="D31" s="52">
        <v>305.90000000000003</v>
      </c>
      <c r="E31" s="52">
        <v>170.39999999999998</v>
      </c>
      <c r="F31" s="42"/>
      <c r="G31" s="104"/>
      <c r="H31" s="104"/>
      <c r="I31" s="104"/>
      <c r="J31" s="104"/>
    </row>
    <row r="32" spans="1:10" ht="14.1" customHeight="1" x14ac:dyDescent="0.25">
      <c r="A32" s="99">
        <v>20</v>
      </c>
      <c r="B32" s="42" t="s">
        <v>115</v>
      </c>
      <c r="C32" s="52">
        <v>146.4</v>
      </c>
      <c r="D32" s="52">
        <v>146.4</v>
      </c>
      <c r="E32" s="52">
        <v>82.8</v>
      </c>
      <c r="F32" s="42"/>
      <c r="G32" s="104"/>
      <c r="H32" s="104"/>
      <c r="I32" s="104"/>
      <c r="J32" s="104"/>
    </row>
    <row r="33" spans="1:10" ht="14.1" customHeight="1" x14ac:dyDescent="0.25">
      <c r="A33" s="99">
        <v>21</v>
      </c>
      <c r="B33" s="42" t="s">
        <v>116</v>
      </c>
      <c r="C33" s="52">
        <v>323.20000000000005</v>
      </c>
      <c r="D33" s="52">
        <v>321.20000000000005</v>
      </c>
      <c r="E33" s="52">
        <v>190.89999999999998</v>
      </c>
      <c r="F33" s="42">
        <v>2</v>
      </c>
      <c r="G33" s="104"/>
      <c r="H33" s="104"/>
      <c r="I33" s="104"/>
      <c r="J33" s="104"/>
    </row>
    <row r="34" spans="1:10" ht="14.1" customHeight="1" x14ac:dyDescent="0.25">
      <c r="A34" s="99">
        <v>22</v>
      </c>
      <c r="B34" s="42" t="s">
        <v>117</v>
      </c>
      <c r="C34" s="52">
        <v>581.59999999999991</v>
      </c>
      <c r="D34" s="52">
        <v>580.59999999999991</v>
      </c>
      <c r="E34" s="52">
        <v>352.7</v>
      </c>
      <c r="F34" s="42">
        <v>1</v>
      </c>
      <c r="G34" s="104"/>
      <c r="H34" s="104"/>
      <c r="I34" s="104"/>
      <c r="J34" s="104"/>
    </row>
    <row r="35" spans="1:10" ht="14.1" customHeight="1" x14ac:dyDescent="0.25">
      <c r="A35" s="99">
        <v>23</v>
      </c>
      <c r="B35" s="42" t="s">
        <v>118</v>
      </c>
      <c r="C35" s="52">
        <v>410.9</v>
      </c>
      <c r="D35" s="52">
        <v>410.9</v>
      </c>
      <c r="E35" s="52">
        <v>283.39999999999998</v>
      </c>
      <c r="F35" s="42"/>
      <c r="G35" s="104"/>
      <c r="H35" s="104"/>
      <c r="I35" s="104"/>
      <c r="J35" s="104"/>
    </row>
    <row r="36" spans="1:10" ht="14.1" customHeight="1" x14ac:dyDescent="0.25">
      <c r="A36" s="99">
        <v>24</v>
      </c>
      <c r="B36" s="42" t="s">
        <v>119</v>
      </c>
      <c r="C36" s="52">
        <v>471.59999999999997</v>
      </c>
      <c r="D36" s="52">
        <v>471.59999999999997</v>
      </c>
      <c r="E36" s="52">
        <v>315.59999999999997</v>
      </c>
      <c r="F36" s="42"/>
      <c r="G36" s="104"/>
      <c r="H36" s="104"/>
      <c r="I36" s="104"/>
      <c r="J36" s="104"/>
    </row>
    <row r="37" spans="1:10" ht="14.1" customHeight="1" x14ac:dyDescent="0.25">
      <c r="A37" s="99">
        <v>25</v>
      </c>
      <c r="B37" s="42" t="s">
        <v>120</v>
      </c>
      <c r="C37" s="52">
        <v>608.5</v>
      </c>
      <c r="D37" s="52">
        <v>608.5</v>
      </c>
      <c r="E37" s="52">
        <v>391</v>
      </c>
      <c r="F37" s="42"/>
      <c r="G37" s="104"/>
      <c r="H37" s="104"/>
      <c r="I37" s="104"/>
      <c r="J37" s="104"/>
    </row>
    <row r="38" spans="1:10" ht="14.1" customHeight="1" x14ac:dyDescent="0.25">
      <c r="A38" s="99">
        <v>26</v>
      </c>
      <c r="B38" s="42" t="s">
        <v>121</v>
      </c>
      <c r="C38" s="52">
        <v>488.5</v>
      </c>
      <c r="D38" s="52">
        <v>488.5</v>
      </c>
      <c r="E38" s="52">
        <v>334.9</v>
      </c>
      <c r="F38" s="42"/>
      <c r="G38" s="104"/>
      <c r="H38" s="104"/>
      <c r="I38" s="104"/>
      <c r="J38" s="104"/>
    </row>
    <row r="39" spans="1:10" ht="14.1" customHeight="1" x14ac:dyDescent="0.25">
      <c r="A39" s="99">
        <v>27</v>
      </c>
      <c r="B39" s="42" t="s">
        <v>122</v>
      </c>
      <c r="C39" s="52">
        <v>1149.1999999999998</v>
      </c>
      <c r="D39" s="52">
        <v>1144.1999999999998</v>
      </c>
      <c r="E39" s="52">
        <v>780</v>
      </c>
      <c r="F39" s="42">
        <v>5</v>
      </c>
      <c r="G39" s="104"/>
      <c r="H39" s="104"/>
      <c r="I39" s="104"/>
      <c r="J39" s="104"/>
    </row>
    <row r="40" spans="1:10" ht="14.1" customHeight="1" x14ac:dyDescent="0.25">
      <c r="A40" s="99">
        <v>28</v>
      </c>
      <c r="B40" s="42" t="s">
        <v>123</v>
      </c>
      <c r="C40" s="52">
        <v>491.6</v>
      </c>
      <c r="D40" s="52">
        <v>491.6</v>
      </c>
      <c r="E40" s="52">
        <v>299.8</v>
      </c>
      <c r="F40" s="42"/>
      <c r="G40" s="104"/>
      <c r="H40" s="104"/>
      <c r="I40" s="104"/>
      <c r="J40" s="104"/>
    </row>
    <row r="41" spans="1:10" ht="14.1" customHeight="1" x14ac:dyDescent="0.25">
      <c r="A41" s="99">
        <v>29</v>
      </c>
      <c r="B41" s="52" t="s">
        <v>124</v>
      </c>
      <c r="C41" s="52">
        <v>369.40000000000003</v>
      </c>
      <c r="D41" s="52">
        <v>369.40000000000003</v>
      </c>
      <c r="E41" s="52">
        <v>263.8</v>
      </c>
      <c r="F41" s="52"/>
      <c r="G41" s="104"/>
      <c r="H41" s="104"/>
      <c r="I41" s="104"/>
      <c r="J41" s="104"/>
    </row>
    <row r="42" spans="1:10" ht="14.1" customHeight="1" x14ac:dyDescent="0.25">
      <c r="A42" s="99">
        <v>30</v>
      </c>
      <c r="B42" s="43" t="s">
        <v>125</v>
      </c>
      <c r="C42" s="52">
        <v>388.4</v>
      </c>
      <c r="D42" s="109">
        <v>388.4</v>
      </c>
      <c r="E42" s="109">
        <v>202.3</v>
      </c>
      <c r="F42" s="43"/>
      <c r="G42" s="104"/>
      <c r="H42" s="104"/>
      <c r="I42" s="104"/>
      <c r="J42" s="104"/>
    </row>
    <row r="43" spans="1:10" ht="14.1" customHeight="1" x14ac:dyDescent="0.25">
      <c r="A43" s="99">
        <v>31</v>
      </c>
      <c r="B43" s="42" t="s">
        <v>126</v>
      </c>
      <c r="C43" s="52">
        <v>803.1</v>
      </c>
      <c r="D43" s="52">
        <v>802.1</v>
      </c>
      <c r="E43" s="52">
        <v>523.5</v>
      </c>
      <c r="F43" s="42">
        <v>1</v>
      </c>
      <c r="G43" s="104"/>
      <c r="H43" s="104"/>
      <c r="I43" s="104"/>
      <c r="J43" s="104"/>
    </row>
    <row r="44" spans="1:10" ht="14.1" customHeight="1" x14ac:dyDescent="0.25">
      <c r="A44" s="99">
        <v>32</v>
      </c>
      <c r="B44" s="42" t="s">
        <v>127</v>
      </c>
      <c r="C44" s="52">
        <v>358.4</v>
      </c>
      <c r="D44" s="52">
        <v>358.4</v>
      </c>
      <c r="E44" s="52">
        <v>240</v>
      </c>
      <c r="F44" s="42"/>
      <c r="G44" s="104"/>
      <c r="H44" s="104"/>
      <c r="I44" s="104"/>
      <c r="J44" s="104"/>
    </row>
    <row r="45" spans="1:10" ht="14.1" customHeight="1" x14ac:dyDescent="0.25">
      <c r="A45" s="99">
        <v>33</v>
      </c>
      <c r="B45" s="43" t="s">
        <v>128</v>
      </c>
      <c r="C45" s="52">
        <v>530.9</v>
      </c>
      <c r="D45" s="109">
        <v>530.9</v>
      </c>
      <c r="E45" s="109">
        <v>318</v>
      </c>
      <c r="F45" s="43"/>
      <c r="G45" s="104"/>
      <c r="H45" s="104"/>
      <c r="I45" s="104"/>
      <c r="J45" s="104"/>
    </row>
    <row r="46" spans="1:10" ht="14.1" customHeight="1" x14ac:dyDescent="0.25">
      <c r="A46" s="99">
        <v>34</v>
      </c>
      <c r="B46" s="42" t="s">
        <v>129</v>
      </c>
      <c r="C46" s="52">
        <v>1278.7</v>
      </c>
      <c r="D46" s="52">
        <v>1268.3</v>
      </c>
      <c r="E46" s="52">
        <v>889.7</v>
      </c>
      <c r="F46" s="42">
        <v>10.4</v>
      </c>
      <c r="G46" s="104"/>
      <c r="H46" s="104"/>
      <c r="I46" s="104"/>
      <c r="J46" s="104"/>
    </row>
    <row r="47" spans="1:10" ht="14.1" customHeight="1" x14ac:dyDescent="0.25">
      <c r="A47" s="99">
        <v>35</v>
      </c>
      <c r="B47" s="43" t="s">
        <v>130</v>
      </c>
      <c r="C47" s="52">
        <v>565</v>
      </c>
      <c r="D47" s="109">
        <v>565</v>
      </c>
      <c r="E47" s="109">
        <v>365.4</v>
      </c>
      <c r="F47" s="43"/>
      <c r="G47" s="104"/>
      <c r="H47" s="104"/>
      <c r="I47" s="104"/>
      <c r="J47" s="104"/>
    </row>
    <row r="48" spans="1:10" ht="14.1" customHeight="1" x14ac:dyDescent="0.25">
      <c r="A48" s="99">
        <v>36</v>
      </c>
      <c r="B48" s="42" t="s">
        <v>131</v>
      </c>
      <c r="C48" s="52">
        <v>162.5</v>
      </c>
      <c r="D48" s="52">
        <v>162.5</v>
      </c>
      <c r="E48" s="52">
        <v>109.9</v>
      </c>
      <c r="F48" s="42"/>
      <c r="G48" s="104"/>
      <c r="H48" s="104"/>
      <c r="I48" s="104"/>
      <c r="J48" s="104"/>
    </row>
    <row r="49" spans="1:10" ht="16.5" customHeight="1" x14ac:dyDescent="0.25">
      <c r="A49" s="99">
        <v>37</v>
      </c>
      <c r="B49" s="52" t="s">
        <v>132</v>
      </c>
      <c r="C49" s="52">
        <v>278</v>
      </c>
      <c r="D49" s="52">
        <v>278</v>
      </c>
      <c r="E49" s="52">
        <v>173.9</v>
      </c>
      <c r="F49" s="52"/>
      <c r="G49" s="104"/>
      <c r="H49" s="104"/>
      <c r="I49" s="104"/>
      <c r="J49" s="104"/>
    </row>
    <row r="50" spans="1:10" ht="14.1" customHeight="1" x14ac:dyDescent="0.25">
      <c r="A50" s="99">
        <v>38</v>
      </c>
      <c r="B50" s="29" t="s">
        <v>133</v>
      </c>
      <c r="C50" s="52">
        <v>380.1</v>
      </c>
      <c r="D50" s="107">
        <v>380.1</v>
      </c>
      <c r="E50" s="107">
        <v>273.5</v>
      </c>
      <c r="F50" s="107"/>
      <c r="G50" s="104"/>
      <c r="H50" s="104"/>
      <c r="I50" s="104"/>
      <c r="J50" s="104"/>
    </row>
    <row r="51" spans="1:10" ht="14.1" customHeight="1" x14ac:dyDescent="0.25">
      <c r="A51" s="99">
        <v>39</v>
      </c>
      <c r="B51" s="52" t="s">
        <v>134</v>
      </c>
      <c r="C51" s="52">
        <v>120.3</v>
      </c>
      <c r="D51" s="109">
        <v>120.3</v>
      </c>
      <c r="E51" s="109">
        <v>62.5</v>
      </c>
      <c r="F51" s="109"/>
      <c r="G51" s="104"/>
      <c r="H51" s="104"/>
      <c r="I51" s="104"/>
      <c r="J51" s="104"/>
    </row>
    <row r="52" spans="1:10" ht="14.1" customHeight="1" x14ac:dyDescent="0.25">
      <c r="A52" s="99">
        <v>40</v>
      </c>
      <c r="B52" s="43" t="s">
        <v>135</v>
      </c>
      <c r="C52" s="52">
        <v>169.09999999999997</v>
      </c>
      <c r="D52" s="109">
        <v>169.09999999999997</v>
      </c>
      <c r="E52" s="109">
        <v>117.2</v>
      </c>
      <c r="F52" s="43"/>
      <c r="G52" s="104"/>
      <c r="H52" s="104"/>
      <c r="I52" s="104"/>
      <c r="J52" s="104"/>
    </row>
    <row r="53" spans="1:10" ht="15" customHeight="1" x14ac:dyDescent="0.25">
      <c r="A53" s="99">
        <v>41</v>
      </c>
      <c r="B53" s="43" t="s">
        <v>136</v>
      </c>
      <c r="C53" s="52">
        <v>366.90000000000003</v>
      </c>
      <c r="D53" s="109">
        <v>366.90000000000003</v>
      </c>
      <c r="E53" s="109">
        <v>258</v>
      </c>
      <c r="F53" s="43"/>
      <c r="G53" s="104"/>
      <c r="H53" s="104"/>
      <c r="I53" s="104"/>
      <c r="J53" s="104"/>
    </row>
    <row r="54" spans="1:10" ht="15.75" customHeight="1" x14ac:dyDescent="0.25">
      <c r="A54" s="99">
        <v>42</v>
      </c>
      <c r="B54" s="110" t="s">
        <v>137</v>
      </c>
      <c r="C54" s="111">
        <v>193.1</v>
      </c>
      <c r="D54" s="112">
        <v>193.1</v>
      </c>
      <c r="E54" s="112">
        <v>131.69999999999999</v>
      </c>
      <c r="F54" s="110"/>
      <c r="G54" s="104"/>
      <c r="H54" s="104"/>
      <c r="I54" s="104"/>
      <c r="J54" s="104"/>
    </row>
    <row r="55" spans="1:10" ht="14.1" customHeight="1" x14ac:dyDescent="0.25">
      <c r="A55" s="99">
        <v>43</v>
      </c>
      <c r="B55" s="113" t="s">
        <v>138</v>
      </c>
      <c r="C55" s="114">
        <f>SUM(C13:C54)</f>
        <v>26118.910000000003</v>
      </c>
      <c r="D55" s="114">
        <f>SUM(D13:D54)</f>
        <v>24902.41</v>
      </c>
      <c r="E55" s="114">
        <f>SUM(E13:E54)</f>
        <v>11362.76</v>
      </c>
      <c r="F55" s="114">
        <f>SUM(F13:F54)</f>
        <v>1216.5</v>
      </c>
      <c r="G55" s="115"/>
      <c r="H55" s="115"/>
      <c r="I55" s="115"/>
      <c r="J55" s="115"/>
    </row>
    <row r="56" spans="1:10" ht="17.25" customHeight="1" x14ac:dyDescent="0.25">
      <c r="A56" s="99">
        <v>44</v>
      </c>
      <c r="B56" s="29" t="s">
        <v>139</v>
      </c>
      <c r="C56" s="114">
        <v>1600.8</v>
      </c>
      <c r="D56" s="114"/>
      <c r="E56" s="114"/>
      <c r="F56" s="114">
        <v>1600.8</v>
      </c>
      <c r="G56" s="115"/>
      <c r="H56" s="115"/>
      <c r="I56" s="115"/>
      <c r="J56" s="115"/>
    </row>
    <row r="57" spans="1:10" ht="14.25" customHeight="1" x14ac:dyDescent="0.25">
      <c r="A57" s="99">
        <v>45</v>
      </c>
      <c r="B57" s="116" t="s">
        <v>140</v>
      </c>
      <c r="C57" s="117">
        <v>840.8</v>
      </c>
      <c r="D57" s="117"/>
      <c r="E57" s="117"/>
      <c r="F57" s="117">
        <v>840.8</v>
      </c>
      <c r="G57" s="115"/>
      <c r="H57" s="115"/>
      <c r="I57" s="115"/>
      <c r="J57" s="115"/>
    </row>
    <row r="58" spans="1:10" ht="14.1" customHeight="1" x14ac:dyDescent="0.25">
      <c r="A58" s="99">
        <v>46</v>
      </c>
      <c r="B58" s="116" t="s">
        <v>141</v>
      </c>
      <c r="C58" s="117">
        <v>760</v>
      </c>
      <c r="D58" s="117"/>
      <c r="E58" s="117"/>
      <c r="F58" s="117">
        <v>760</v>
      </c>
      <c r="G58" s="115"/>
      <c r="H58" s="115"/>
      <c r="I58" s="115"/>
      <c r="J58" s="115"/>
    </row>
    <row r="59" spans="1:10" ht="14.25" customHeight="1" x14ac:dyDescent="0.25">
      <c r="A59" s="99">
        <v>47</v>
      </c>
      <c r="B59" s="118" t="s">
        <v>142</v>
      </c>
      <c r="C59" s="114">
        <f>C55+C56</f>
        <v>27719.710000000003</v>
      </c>
      <c r="D59" s="114">
        <f>D55+D56</f>
        <v>24902.41</v>
      </c>
      <c r="E59" s="114">
        <f>E55+E56</f>
        <v>11362.76</v>
      </c>
      <c r="F59" s="114">
        <f>F55+F56</f>
        <v>2817.3</v>
      </c>
      <c r="G59" s="115"/>
      <c r="H59" s="115"/>
      <c r="I59" s="115"/>
      <c r="J59" s="115"/>
    </row>
    <row r="60" spans="1:10" x14ac:dyDescent="0.25">
      <c r="B60" s="119"/>
      <c r="C60" s="120"/>
      <c r="D60" s="121"/>
      <c r="E60" s="121"/>
      <c r="F60" s="121"/>
      <c r="G60" s="104"/>
      <c r="H60" s="104"/>
      <c r="I60" s="104"/>
      <c r="J60" s="104"/>
    </row>
    <row r="61" spans="1:10" x14ac:dyDescent="0.25">
      <c r="C61" s="25"/>
    </row>
    <row r="63" spans="1:10" ht="15.75" x14ac:dyDescent="0.25">
      <c r="C63" s="122"/>
    </row>
  </sheetData>
  <mergeCells count="7">
    <mergeCell ref="A7:F7"/>
    <mergeCell ref="A8:F8"/>
    <mergeCell ref="A10:A12"/>
    <mergeCell ref="B10:B12"/>
    <mergeCell ref="C10:C12"/>
    <mergeCell ref="D10:F10"/>
    <mergeCell ref="D11:E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pajamos</vt:lpstr>
      <vt:lpstr>asignavimai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Sigita Auryliene</dc:creator>
  <cp:lastModifiedBy>Sigita Auryliene</cp:lastModifiedBy>
  <dcterms:created xsi:type="dcterms:W3CDTF">2016-04-14T11:00:37Z</dcterms:created>
  <dcterms:modified xsi:type="dcterms:W3CDTF">2016-04-14T11:03:26Z</dcterms:modified>
</cp:coreProperties>
</file>