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_auryliene\Desktop\"/>
    </mc:Choice>
  </mc:AlternateContent>
  <bookViews>
    <workbookView xWindow="0" yWindow="0" windowWidth="28800" windowHeight="12435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43" i="1"/>
  <c r="C42" i="1" s="1"/>
  <c r="C39" i="1" s="1"/>
  <c r="C35" i="1"/>
  <c r="C28" i="1"/>
  <c r="C25" i="1"/>
  <c r="C24" i="1" s="1"/>
  <c r="C18" i="1"/>
  <c r="C14" i="1"/>
  <c r="C12" i="1"/>
  <c r="C11" i="1" s="1"/>
  <c r="C38" i="1" l="1"/>
  <c r="C72" i="1" s="1"/>
  <c r="C81" i="1" s="1"/>
</calcChain>
</file>

<file path=xl/sharedStrings.xml><?xml version="1.0" encoding="utf-8"?>
<sst xmlns="http://schemas.openxmlformats.org/spreadsheetml/2006/main" count="109" uniqueCount="109">
  <si>
    <t>Trakų rajono savivaldybės</t>
  </si>
  <si>
    <t>tarybos 2018 m. vasario 22 d.</t>
  </si>
  <si>
    <t>sprendimo Nr. S1E-22</t>
  </si>
  <si>
    <t>1 priedas</t>
  </si>
  <si>
    <t>TRAKŲ RAJONO SAVIVALDYBĖS 2018 METŲ BIUDŽETAS</t>
  </si>
  <si>
    <t>tūkst. Eur</t>
  </si>
  <si>
    <t>Eil. Nr.</t>
  </si>
  <si>
    <t xml:space="preserve">PAJAMOS </t>
  </si>
  <si>
    <t>IŠ VISO</t>
  </si>
  <si>
    <t>MOKESČIAI (2+4+8)</t>
  </si>
  <si>
    <t>Pajamų ir pelno mokesčiai (3)</t>
  </si>
  <si>
    <t>Gyventojų pajamų mokestis</t>
  </si>
  <si>
    <t>Turto mokesčiai (5+6+7)</t>
  </si>
  <si>
    <t>Žemės mokestis</t>
  </si>
  <si>
    <t>Nekilnojamo turto mokestis</t>
  </si>
  <si>
    <t>Paveldimo turto mokestis</t>
  </si>
  <si>
    <t>Prekių ir paslaugų mokesčiai (9+10+11)</t>
  </si>
  <si>
    <t>Mokestis už aplinkos teršimą</t>
  </si>
  <si>
    <t>Valstybės rinkliavos</t>
  </si>
  <si>
    <t>Vietinės rinkliavos (12+13)</t>
  </si>
  <si>
    <t>Vietinė rinkliava už komunalinių atliekų tvarkymą</t>
  </si>
  <si>
    <t>kitos vietinės rinkliavos</t>
  </si>
  <si>
    <t>KITOS PAJAMOS (15+18+22+23+24)</t>
  </si>
  <si>
    <t>Turto pajamos (16+17)</t>
  </si>
  <si>
    <t>Nuomos mokestis už valstybinę žemę ir valstybinius vidaus vandenų telkinius</t>
  </si>
  <si>
    <t>Mokesčiai už valstybinius gamtos išteklius</t>
  </si>
  <si>
    <t>Pajamos už prekes ir paslaugas (19+20+21)</t>
  </si>
  <si>
    <t>Pajamos už patalpų nuomą</t>
  </si>
  <si>
    <t>Pajamos už prekes ir paslaugas</t>
  </si>
  <si>
    <t>Įmokos už išlaikymą švietimo, socialinės apsaugos ir kitose įstaigose</t>
  </si>
  <si>
    <t>Pajamos iš baudų ir konfiskacijos</t>
  </si>
  <si>
    <t>Kitos neišvardytos pajamos</t>
  </si>
  <si>
    <t xml:space="preserve">Kitos neišvardytos pajamos (aplinkos apsaugos rėmimo specialioji programa) </t>
  </si>
  <si>
    <t>Materialiojo ir nematerialiojo turto realizavimo pajamos (26+27)</t>
  </si>
  <si>
    <t>Žemė</t>
  </si>
  <si>
    <t>Pastatų ir statinių realizavimo pajamos</t>
  </si>
  <si>
    <t xml:space="preserve"> Iš viso pajamų (1+14+25)</t>
  </si>
  <si>
    <t>DOTACIJOS (30+31+32)</t>
  </si>
  <si>
    <t>Europos Sąjungos finansinės paramos lėšos (projektams finansuoti)</t>
  </si>
  <si>
    <t>Europos Sąjungos finansinės paramos lėšos (Neformaliojo vaikų švietimo paslaugų plėtrai)</t>
  </si>
  <si>
    <t>Specialios tikslinės dotacijos (33+34+35+36+37+38+39)</t>
  </si>
  <si>
    <t>Valstybinėms (valstybės perduotoms savivaldybėms) funkcijoms atlikti:</t>
  </si>
  <si>
    <t>33.1</t>
  </si>
  <si>
    <t xml:space="preserve">     duomenims Suteiktos valstybės pagalbos registrui teikti</t>
  </si>
  <si>
    <t>33.2</t>
  </si>
  <si>
    <t xml:space="preserve">     dalyvauti rengiant ir vykdant mobilizaciją</t>
  </si>
  <si>
    <t>33.3</t>
  </si>
  <si>
    <t xml:space="preserve">     valstybinės kalbos vartojimo ir taisyklingumo kontrolei</t>
  </si>
  <si>
    <t>33.4</t>
  </si>
  <si>
    <t xml:space="preserve">     socialinėms išmokoms ir kompensacijoms skaičiuoti ir mokėti </t>
  </si>
  <si>
    <t>33.5</t>
  </si>
  <si>
    <t xml:space="preserve">     socialinei paramai mokiniams </t>
  </si>
  <si>
    <t>33.6</t>
  </si>
  <si>
    <t xml:space="preserve">     socialinėms paslaugoms   </t>
  </si>
  <si>
    <t>33.7</t>
  </si>
  <si>
    <t xml:space="preserve">     būsto nuomos ar išperkamosios būsto nuomos mokesčių dalies kompensacijoms</t>
  </si>
  <si>
    <t>33.8</t>
  </si>
  <si>
    <t xml:space="preserve">     vaikų teisių apsaugai</t>
  </si>
  <si>
    <t>33.9</t>
  </si>
  <si>
    <t xml:space="preserve">     jaunimo teisių apsaugai</t>
  </si>
  <si>
    <t>33.10</t>
  </si>
  <si>
    <t xml:space="preserve">     savivaldybių patvirtintoms užimtumo didinimo programoms įgyvendinti</t>
  </si>
  <si>
    <t>33.11</t>
  </si>
  <si>
    <t xml:space="preserve">      civilinės būklės aktams registruoti</t>
  </si>
  <si>
    <t>33.12</t>
  </si>
  <si>
    <t xml:space="preserve">     valstybės garantuojamai pirminei teisinei pagalbai teikti</t>
  </si>
  <si>
    <t>33.13</t>
  </si>
  <si>
    <t xml:space="preserve">     gyventojų registrui tvarkyti ir duomenims valstybės registrams teikti</t>
  </si>
  <si>
    <t>33.14</t>
  </si>
  <si>
    <t xml:space="preserve">     civilinei saugai</t>
  </si>
  <si>
    <t>33.15</t>
  </si>
  <si>
    <t xml:space="preserve">     priešgaisrinei saugai</t>
  </si>
  <si>
    <t>33.16</t>
  </si>
  <si>
    <t xml:space="preserve">     gyvenamosios vietos deklaravimo duomenų ir gyvenamosios vietos neturinčių asmenų apskaitos duomenims tvarkyti</t>
  </si>
  <si>
    <t>33.17</t>
  </si>
  <si>
    <t xml:space="preserve">     žemės ūkio funkcijoms atlikti</t>
  </si>
  <si>
    <t>33.18</t>
  </si>
  <si>
    <t xml:space="preserve">     melioracijai</t>
  </si>
  <si>
    <t>33.19</t>
  </si>
  <si>
    <t>savivaldybei priskirtai valstybinei žemei ir kitam valstybiniam turtui valdyti, naudoti ir disponuoti juo patikėjimo teise</t>
  </si>
  <si>
    <t>33.20</t>
  </si>
  <si>
    <t xml:space="preserve">     savivaldybėms priskirtiems archyviniams dokumentams tvarkyti</t>
  </si>
  <si>
    <t>33.21</t>
  </si>
  <si>
    <t xml:space="preserve">     visuomenės sveikatos priežiūros funkcijoms vykdyti</t>
  </si>
  <si>
    <t>33.22</t>
  </si>
  <si>
    <t xml:space="preserve">     neveiksnių asmenų būklės peržiūrėjimui užtikrinti</t>
  </si>
  <si>
    <t xml:space="preserve">Mokymo reikmėms finansuoti </t>
  </si>
  <si>
    <t>Savivaldybių mokykloms (klasėms arba grupėms), turinčioms specialiųjų ugdymosi poreikių mokinių</t>
  </si>
  <si>
    <t>Pagal teisės aktus savivaldybėms perduotoms įstaigoms išlaikyti</t>
  </si>
  <si>
    <t>Pastatų, į kuriuos turi būti perkelti Užutrakio buvusio dvaro ansamblio teritorijoje esančiuose pastatuose įsikūrę gyventojai, statybos darbams</t>
  </si>
  <si>
    <t>Lentvario Motiejaus Šimelionio gimnazijos pastato rekonstravimas ir modernizavimas didinant energijos efektyvumą</t>
  </si>
  <si>
    <t>Dotacija pagal 2014-2020 m. ES fondų investicijų veiksmų programą įgyvendinamų projektų nuosavam indėliui užtikrinti (VIPA)</t>
  </si>
  <si>
    <t>IŠ VISO PAJAMŲ IR DOTACIJŲ (28+29)</t>
  </si>
  <si>
    <t>2017 metų nepanaudotos biudžeto pajamos</t>
  </si>
  <si>
    <t>41.1</t>
  </si>
  <si>
    <t xml:space="preserve">      biudžeto lėšų</t>
  </si>
  <si>
    <t>41.2</t>
  </si>
  <si>
    <t xml:space="preserve">      skolintų lėšų likutis</t>
  </si>
  <si>
    <t>41.3</t>
  </si>
  <si>
    <t xml:space="preserve">      įstaigų pajamų</t>
  </si>
  <si>
    <t>41.4</t>
  </si>
  <si>
    <t xml:space="preserve">      aplinkos apsaugos rėmimo specialiosios programos</t>
  </si>
  <si>
    <t>41.5</t>
  </si>
  <si>
    <t xml:space="preserve">      visuomenės sveikatos specialiosios programos</t>
  </si>
  <si>
    <t>41.6</t>
  </si>
  <si>
    <t xml:space="preserve">     VIPA likutis</t>
  </si>
  <si>
    <t>41.7</t>
  </si>
  <si>
    <t xml:space="preserve">      ES projektų likutis</t>
  </si>
  <si>
    <t>IŠ VISO (40+41)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</si>
</sst>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sz val="9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1"/>
      <color indexed="10"/>
      <name val="Calibri"/>
      <family val="2"/>
      <charset val="186"/>
    </font>
    <font>
      <sz val="9"/>
      <color indexed="8"/>
      <name val="Arial"/>
      <family val="2"/>
      <charset val="186"/>
    </font>
    <font>
      <sz val="9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1"/>
      <color indexed="10"/>
      <name val="Calibri"/>
      <family val="2"/>
      <charset val="186"/>
    </font>
    <font>
      <sz val="8"/>
      <name val="Times New Roman"/>
      <family val="1"/>
      <charset val="186"/>
    </font>
    <font>
      <b/>
      <sz val="9"/>
      <color indexed="10"/>
      <name val="Calibri"/>
      <family val="2"/>
      <charset val="186"/>
    </font>
    <font>
      <sz val="10"/>
      <color indexed="10"/>
      <name val="Times New Roman"/>
      <family val="1"/>
      <charset val="186"/>
    </font>
    <font>
      <i/>
      <sz val="10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0" fillId="0" borderId="0" xfId="0" applyFont="1" applyFill="1" applyAlignment="1">
      <alignment wrapText="1"/>
    </xf>
    <xf numFmtId="0" fontId="5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9" fillId="0" borderId="2" xfId="0" applyFont="1" applyFill="1" applyBorder="1"/>
    <xf numFmtId="0" fontId="9" fillId="0" borderId="3" xfId="0" applyFont="1" applyFill="1" applyBorder="1"/>
    <xf numFmtId="0" fontId="8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/>
    <xf numFmtId="0" fontId="11" fillId="0" borderId="0" xfId="0" applyFont="1" applyFill="1" applyBorder="1"/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right"/>
    </xf>
    <xf numFmtId="0" fontId="12" fillId="0" borderId="2" xfId="0" applyFont="1" applyFill="1" applyBorder="1"/>
    <xf numFmtId="0" fontId="12" fillId="0" borderId="3" xfId="0" applyFont="1" applyFill="1" applyBorder="1"/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/>
    <xf numFmtId="0" fontId="6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/>
    <xf numFmtId="165" fontId="13" fillId="0" borderId="3" xfId="0" applyNumberFormat="1" applyFont="1" applyFill="1" applyBorder="1"/>
    <xf numFmtId="0" fontId="9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2" fontId="7" fillId="0" borderId="3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165" fontId="7" fillId="0" borderId="3" xfId="0" applyNumberFormat="1" applyFont="1" applyFill="1" applyBorder="1"/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right"/>
    </xf>
    <xf numFmtId="0" fontId="2" fillId="0" borderId="0" xfId="0" applyFont="1" applyFill="1" applyBorder="1"/>
    <xf numFmtId="0" fontId="9" fillId="0" borderId="0" xfId="0" applyFont="1" applyFill="1" applyAlignment="1">
      <alignment wrapText="1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9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left"/>
    </xf>
    <xf numFmtId="165" fontId="20" fillId="0" borderId="3" xfId="0" applyNumberFormat="1" applyFont="1" applyFill="1" applyBorder="1"/>
    <xf numFmtId="0" fontId="8" fillId="0" borderId="0" xfId="0" applyFont="1" applyFill="1" applyBorder="1" applyAlignment="1"/>
    <xf numFmtId="166" fontId="21" fillId="0" borderId="0" xfId="0" applyNumberFormat="1" applyFont="1" applyFill="1"/>
    <xf numFmtId="49" fontId="22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5" xfId="0" applyFont="1" applyFill="1" applyBorder="1"/>
    <xf numFmtId="0" fontId="23" fillId="0" borderId="0" xfId="0" applyFont="1" applyFill="1"/>
    <xf numFmtId="0" fontId="21" fillId="0" borderId="0" xfId="0" applyFont="1" applyFill="1"/>
    <xf numFmtId="165" fontId="19" fillId="0" borderId="5" xfId="0" applyNumberFormat="1" applyFont="1" applyFill="1" applyBorder="1"/>
    <xf numFmtId="165" fontId="8" fillId="0" borderId="0" xfId="0" applyNumberFormat="1" applyFont="1" applyFill="1" applyBorder="1" applyAlignment="1"/>
    <xf numFmtId="166" fontId="17" fillId="0" borderId="0" xfId="0" applyNumberFormat="1" applyFont="1" applyFill="1"/>
    <xf numFmtId="165" fontId="19" fillId="0" borderId="3" xfId="0" applyNumberFormat="1" applyFont="1" applyFill="1" applyBorder="1"/>
    <xf numFmtId="0" fontId="19" fillId="0" borderId="2" xfId="0" applyFont="1" applyFill="1" applyBorder="1"/>
    <xf numFmtId="0" fontId="19" fillId="0" borderId="3" xfId="0" applyFont="1" applyFill="1" applyBorder="1"/>
    <xf numFmtId="0" fontId="8" fillId="0" borderId="0" xfId="0" applyFont="1" applyFill="1" applyBorder="1"/>
    <xf numFmtId="165" fontId="9" fillId="0" borderId="9" xfId="0" applyNumberFormat="1" applyFont="1" applyFill="1" applyBorder="1"/>
    <xf numFmtId="0" fontId="9" fillId="0" borderId="9" xfId="0" applyFont="1" applyFill="1" applyBorder="1"/>
    <xf numFmtId="0" fontId="20" fillId="0" borderId="2" xfId="0" applyFont="1" applyFill="1" applyBorder="1" applyAlignment="1">
      <alignment horizontal="center"/>
    </xf>
    <xf numFmtId="165" fontId="15" fillId="0" borderId="0" xfId="0" applyNumberFormat="1" applyFont="1" applyFill="1"/>
    <xf numFmtId="0" fontId="24" fillId="0" borderId="1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2" fontId="7" fillId="0" borderId="0" xfId="0" applyNumberFormat="1" applyFont="1" applyFill="1"/>
    <xf numFmtId="2" fontId="9" fillId="0" borderId="0" xfId="0" applyNumberFormat="1" applyFont="1" applyFill="1"/>
    <xf numFmtId="0" fontId="25" fillId="0" borderId="0" xfId="0" applyFont="1" applyFill="1"/>
    <xf numFmtId="0" fontId="25" fillId="0" borderId="0" xfId="0" applyFont="1" applyFill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workbookViewId="0">
      <selection activeCell="F18" sqref="F18"/>
    </sheetView>
  </sheetViews>
  <sheetFormatPr defaultRowHeight="15" x14ac:dyDescent="0.25"/>
  <cols>
    <col min="1" max="1" width="4.42578125" style="1" customWidth="1"/>
    <col min="2" max="2" width="56.85546875" style="1" customWidth="1"/>
    <col min="3" max="3" width="14.140625" style="1" customWidth="1"/>
    <col min="4" max="4" width="13.42578125" style="1" customWidth="1"/>
    <col min="5" max="5" width="7.42578125" style="1" customWidth="1"/>
    <col min="6" max="6" width="7.28515625" style="1" customWidth="1"/>
    <col min="7" max="7" width="7.42578125" style="1" customWidth="1"/>
    <col min="8" max="8" width="8.42578125" style="1" customWidth="1"/>
    <col min="9" max="9" width="10.42578125" style="1" bestFit="1" customWidth="1"/>
    <col min="10" max="256" width="9.140625" style="1"/>
    <col min="257" max="257" width="4.42578125" style="1" customWidth="1"/>
    <col min="258" max="258" width="56.85546875" style="1" customWidth="1"/>
    <col min="259" max="259" width="14.140625" style="1" customWidth="1"/>
    <col min="260" max="260" width="13.42578125" style="1" customWidth="1"/>
    <col min="261" max="261" width="7.42578125" style="1" customWidth="1"/>
    <col min="262" max="262" width="7.28515625" style="1" customWidth="1"/>
    <col min="263" max="263" width="7.42578125" style="1" customWidth="1"/>
    <col min="264" max="264" width="8.42578125" style="1" customWidth="1"/>
    <col min="265" max="265" width="10.42578125" style="1" bestFit="1" customWidth="1"/>
    <col min="266" max="512" width="9.140625" style="1"/>
    <col min="513" max="513" width="4.42578125" style="1" customWidth="1"/>
    <col min="514" max="514" width="56.85546875" style="1" customWidth="1"/>
    <col min="515" max="515" width="14.140625" style="1" customWidth="1"/>
    <col min="516" max="516" width="13.42578125" style="1" customWidth="1"/>
    <col min="517" max="517" width="7.42578125" style="1" customWidth="1"/>
    <col min="518" max="518" width="7.28515625" style="1" customWidth="1"/>
    <col min="519" max="519" width="7.42578125" style="1" customWidth="1"/>
    <col min="520" max="520" width="8.42578125" style="1" customWidth="1"/>
    <col min="521" max="521" width="10.42578125" style="1" bestFit="1" customWidth="1"/>
    <col min="522" max="768" width="9.140625" style="1"/>
    <col min="769" max="769" width="4.42578125" style="1" customWidth="1"/>
    <col min="770" max="770" width="56.85546875" style="1" customWidth="1"/>
    <col min="771" max="771" width="14.140625" style="1" customWidth="1"/>
    <col min="772" max="772" width="13.42578125" style="1" customWidth="1"/>
    <col min="773" max="773" width="7.42578125" style="1" customWidth="1"/>
    <col min="774" max="774" width="7.28515625" style="1" customWidth="1"/>
    <col min="775" max="775" width="7.42578125" style="1" customWidth="1"/>
    <col min="776" max="776" width="8.42578125" style="1" customWidth="1"/>
    <col min="777" max="777" width="10.42578125" style="1" bestFit="1" customWidth="1"/>
    <col min="778" max="1024" width="9.140625" style="1"/>
    <col min="1025" max="1025" width="4.42578125" style="1" customWidth="1"/>
    <col min="1026" max="1026" width="56.85546875" style="1" customWidth="1"/>
    <col min="1027" max="1027" width="14.140625" style="1" customWidth="1"/>
    <col min="1028" max="1028" width="13.42578125" style="1" customWidth="1"/>
    <col min="1029" max="1029" width="7.42578125" style="1" customWidth="1"/>
    <col min="1030" max="1030" width="7.28515625" style="1" customWidth="1"/>
    <col min="1031" max="1031" width="7.42578125" style="1" customWidth="1"/>
    <col min="1032" max="1032" width="8.42578125" style="1" customWidth="1"/>
    <col min="1033" max="1033" width="10.42578125" style="1" bestFit="1" customWidth="1"/>
    <col min="1034" max="1280" width="9.140625" style="1"/>
    <col min="1281" max="1281" width="4.42578125" style="1" customWidth="1"/>
    <col min="1282" max="1282" width="56.85546875" style="1" customWidth="1"/>
    <col min="1283" max="1283" width="14.140625" style="1" customWidth="1"/>
    <col min="1284" max="1284" width="13.42578125" style="1" customWidth="1"/>
    <col min="1285" max="1285" width="7.42578125" style="1" customWidth="1"/>
    <col min="1286" max="1286" width="7.28515625" style="1" customWidth="1"/>
    <col min="1287" max="1287" width="7.42578125" style="1" customWidth="1"/>
    <col min="1288" max="1288" width="8.42578125" style="1" customWidth="1"/>
    <col min="1289" max="1289" width="10.42578125" style="1" bestFit="1" customWidth="1"/>
    <col min="1290" max="1536" width="9.140625" style="1"/>
    <col min="1537" max="1537" width="4.42578125" style="1" customWidth="1"/>
    <col min="1538" max="1538" width="56.85546875" style="1" customWidth="1"/>
    <col min="1539" max="1539" width="14.140625" style="1" customWidth="1"/>
    <col min="1540" max="1540" width="13.42578125" style="1" customWidth="1"/>
    <col min="1541" max="1541" width="7.42578125" style="1" customWidth="1"/>
    <col min="1542" max="1542" width="7.28515625" style="1" customWidth="1"/>
    <col min="1543" max="1543" width="7.42578125" style="1" customWidth="1"/>
    <col min="1544" max="1544" width="8.42578125" style="1" customWidth="1"/>
    <col min="1545" max="1545" width="10.42578125" style="1" bestFit="1" customWidth="1"/>
    <col min="1546" max="1792" width="9.140625" style="1"/>
    <col min="1793" max="1793" width="4.42578125" style="1" customWidth="1"/>
    <col min="1794" max="1794" width="56.85546875" style="1" customWidth="1"/>
    <col min="1795" max="1795" width="14.140625" style="1" customWidth="1"/>
    <col min="1796" max="1796" width="13.42578125" style="1" customWidth="1"/>
    <col min="1797" max="1797" width="7.42578125" style="1" customWidth="1"/>
    <col min="1798" max="1798" width="7.28515625" style="1" customWidth="1"/>
    <col min="1799" max="1799" width="7.42578125" style="1" customWidth="1"/>
    <col min="1800" max="1800" width="8.42578125" style="1" customWidth="1"/>
    <col min="1801" max="1801" width="10.42578125" style="1" bestFit="1" customWidth="1"/>
    <col min="1802" max="2048" width="9.140625" style="1"/>
    <col min="2049" max="2049" width="4.42578125" style="1" customWidth="1"/>
    <col min="2050" max="2050" width="56.85546875" style="1" customWidth="1"/>
    <col min="2051" max="2051" width="14.140625" style="1" customWidth="1"/>
    <col min="2052" max="2052" width="13.42578125" style="1" customWidth="1"/>
    <col min="2053" max="2053" width="7.42578125" style="1" customWidth="1"/>
    <col min="2054" max="2054" width="7.28515625" style="1" customWidth="1"/>
    <col min="2055" max="2055" width="7.42578125" style="1" customWidth="1"/>
    <col min="2056" max="2056" width="8.42578125" style="1" customWidth="1"/>
    <col min="2057" max="2057" width="10.42578125" style="1" bestFit="1" customWidth="1"/>
    <col min="2058" max="2304" width="9.140625" style="1"/>
    <col min="2305" max="2305" width="4.42578125" style="1" customWidth="1"/>
    <col min="2306" max="2306" width="56.85546875" style="1" customWidth="1"/>
    <col min="2307" max="2307" width="14.140625" style="1" customWidth="1"/>
    <col min="2308" max="2308" width="13.42578125" style="1" customWidth="1"/>
    <col min="2309" max="2309" width="7.42578125" style="1" customWidth="1"/>
    <col min="2310" max="2310" width="7.28515625" style="1" customWidth="1"/>
    <col min="2311" max="2311" width="7.42578125" style="1" customWidth="1"/>
    <col min="2312" max="2312" width="8.42578125" style="1" customWidth="1"/>
    <col min="2313" max="2313" width="10.42578125" style="1" bestFit="1" customWidth="1"/>
    <col min="2314" max="2560" width="9.140625" style="1"/>
    <col min="2561" max="2561" width="4.42578125" style="1" customWidth="1"/>
    <col min="2562" max="2562" width="56.85546875" style="1" customWidth="1"/>
    <col min="2563" max="2563" width="14.140625" style="1" customWidth="1"/>
    <col min="2564" max="2564" width="13.42578125" style="1" customWidth="1"/>
    <col min="2565" max="2565" width="7.42578125" style="1" customWidth="1"/>
    <col min="2566" max="2566" width="7.28515625" style="1" customWidth="1"/>
    <col min="2567" max="2567" width="7.42578125" style="1" customWidth="1"/>
    <col min="2568" max="2568" width="8.42578125" style="1" customWidth="1"/>
    <col min="2569" max="2569" width="10.42578125" style="1" bestFit="1" customWidth="1"/>
    <col min="2570" max="2816" width="9.140625" style="1"/>
    <col min="2817" max="2817" width="4.42578125" style="1" customWidth="1"/>
    <col min="2818" max="2818" width="56.85546875" style="1" customWidth="1"/>
    <col min="2819" max="2819" width="14.140625" style="1" customWidth="1"/>
    <col min="2820" max="2820" width="13.42578125" style="1" customWidth="1"/>
    <col min="2821" max="2821" width="7.42578125" style="1" customWidth="1"/>
    <col min="2822" max="2822" width="7.28515625" style="1" customWidth="1"/>
    <col min="2823" max="2823" width="7.42578125" style="1" customWidth="1"/>
    <col min="2824" max="2824" width="8.42578125" style="1" customWidth="1"/>
    <col min="2825" max="2825" width="10.42578125" style="1" bestFit="1" customWidth="1"/>
    <col min="2826" max="3072" width="9.140625" style="1"/>
    <col min="3073" max="3073" width="4.42578125" style="1" customWidth="1"/>
    <col min="3074" max="3074" width="56.85546875" style="1" customWidth="1"/>
    <col min="3075" max="3075" width="14.140625" style="1" customWidth="1"/>
    <col min="3076" max="3076" width="13.42578125" style="1" customWidth="1"/>
    <col min="3077" max="3077" width="7.42578125" style="1" customWidth="1"/>
    <col min="3078" max="3078" width="7.28515625" style="1" customWidth="1"/>
    <col min="3079" max="3079" width="7.42578125" style="1" customWidth="1"/>
    <col min="3080" max="3080" width="8.42578125" style="1" customWidth="1"/>
    <col min="3081" max="3081" width="10.42578125" style="1" bestFit="1" customWidth="1"/>
    <col min="3082" max="3328" width="9.140625" style="1"/>
    <col min="3329" max="3329" width="4.42578125" style="1" customWidth="1"/>
    <col min="3330" max="3330" width="56.85546875" style="1" customWidth="1"/>
    <col min="3331" max="3331" width="14.140625" style="1" customWidth="1"/>
    <col min="3332" max="3332" width="13.42578125" style="1" customWidth="1"/>
    <col min="3333" max="3333" width="7.42578125" style="1" customWidth="1"/>
    <col min="3334" max="3334" width="7.28515625" style="1" customWidth="1"/>
    <col min="3335" max="3335" width="7.42578125" style="1" customWidth="1"/>
    <col min="3336" max="3336" width="8.42578125" style="1" customWidth="1"/>
    <col min="3337" max="3337" width="10.42578125" style="1" bestFit="1" customWidth="1"/>
    <col min="3338" max="3584" width="9.140625" style="1"/>
    <col min="3585" max="3585" width="4.42578125" style="1" customWidth="1"/>
    <col min="3586" max="3586" width="56.85546875" style="1" customWidth="1"/>
    <col min="3587" max="3587" width="14.140625" style="1" customWidth="1"/>
    <col min="3588" max="3588" width="13.42578125" style="1" customWidth="1"/>
    <col min="3589" max="3589" width="7.42578125" style="1" customWidth="1"/>
    <col min="3590" max="3590" width="7.28515625" style="1" customWidth="1"/>
    <col min="3591" max="3591" width="7.42578125" style="1" customWidth="1"/>
    <col min="3592" max="3592" width="8.42578125" style="1" customWidth="1"/>
    <col min="3593" max="3593" width="10.42578125" style="1" bestFit="1" customWidth="1"/>
    <col min="3594" max="3840" width="9.140625" style="1"/>
    <col min="3841" max="3841" width="4.42578125" style="1" customWidth="1"/>
    <col min="3842" max="3842" width="56.85546875" style="1" customWidth="1"/>
    <col min="3843" max="3843" width="14.140625" style="1" customWidth="1"/>
    <col min="3844" max="3844" width="13.42578125" style="1" customWidth="1"/>
    <col min="3845" max="3845" width="7.42578125" style="1" customWidth="1"/>
    <col min="3846" max="3846" width="7.28515625" style="1" customWidth="1"/>
    <col min="3847" max="3847" width="7.42578125" style="1" customWidth="1"/>
    <col min="3848" max="3848" width="8.42578125" style="1" customWidth="1"/>
    <col min="3849" max="3849" width="10.42578125" style="1" bestFit="1" customWidth="1"/>
    <col min="3850" max="4096" width="9.140625" style="1"/>
    <col min="4097" max="4097" width="4.42578125" style="1" customWidth="1"/>
    <col min="4098" max="4098" width="56.85546875" style="1" customWidth="1"/>
    <col min="4099" max="4099" width="14.140625" style="1" customWidth="1"/>
    <col min="4100" max="4100" width="13.42578125" style="1" customWidth="1"/>
    <col min="4101" max="4101" width="7.42578125" style="1" customWidth="1"/>
    <col min="4102" max="4102" width="7.28515625" style="1" customWidth="1"/>
    <col min="4103" max="4103" width="7.42578125" style="1" customWidth="1"/>
    <col min="4104" max="4104" width="8.42578125" style="1" customWidth="1"/>
    <col min="4105" max="4105" width="10.42578125" style="1" bestFit="1" customWidth="1"/>
    <col min="4106" max="4352" width="9.140625" style="1"/>
    <col min="4353" max="4353" width="4.42578125" style="1" customWidth="1"/>
    <col min="4354" max="4354" width="56.85546875" style="1" customWidth="1"/>
    <col min="4355" max="4355" width="14.140625" style="1" customWidth="1"/>
    <col min="4356" max="4356" width="13.42578125" style="1" customWidth="1"/>
    <col min="4357" max="4357" width="7.42578125" style="1" customWidth="1"/>
    <col min="4358" max="4358" width="7.28515625" style="1" customWidth="1"/>
    <col min="4359" max="4359" width="7.42578125" style="1" customWidth="1"/>
    <col min="4360" max="4360" width="8.42578125" style="1" customWidth="1"/>
    <col min="4361" max="4361" width="10.42578125" style="1" bestFit="1" customWidth="1"/>
    <col min="4362" max="4608" width="9.140625" style="1"/>
    <col min="4609" max="4609" width="4.42578125" style="1" customWidth="1"/>
    <col min="4610" max="4610" width="56.85546875" style="1" customWidth="1"/>
    <col min="4611" max="4611" width="14.140625" style="1" customWidth="1"/>
    <col min="4612" max="4612" width="13.42578125" style="1" customWidth="1"/>
    <col min="4613" max="4613" width="7.42578125" style="1" customWidth="1"/>
    <col min="4614" max="4614" width="7.28515625" style="1" customWidth="1"/>
    <col min="4615" max="4615" width="7.42578125" style="1" customWidth="1"/>
    <col min="4616" max="4616" width="8.42578125" style="1" customWidth="1"/>
    <col min="4617" max="4617" width="10.42578125" style="1" bestFit="1" customWidth="1"/>
    <col min="4618" max="4864" width="9.140625" style="1"/>
    <col min="4865" max="4865" width="4.42578125" style="1" customWidth="1"/>
    <col min="4866" max="4866" width="56.85546875" style="1" customWidth="1"/>
    <col min="4867" max="4867" width="14.140625" style="1" customWidth="1"/>
    <col min="4868" max="4868" width="13.42578125" style="1" customWidth="1"/>
    <col min="4869" max="4869" width="7.42578125" style="1" customWidth="1"/>
    <col min="4870" max="4870" width="7.28515625" style="1" customWidth="1"/>
    <col min="4871" max="4871" width="7.42578125" style="1" customWidth="1"/>
    <col min="4872" max="4872" width="8.42578125" style="1" customWidth="1"/>
    <col min="4873" max="4873" width="10.42578125" style="1" bestFit="1" customWidth="1"/>
    <col min="4874" max="5120" width="9.140625" style="1"/>
    <col min="5121" max="5121" width="4.42578125" style="1" customWidth="1"/>
    <col min="5122" max="5122" width="56.85546875" style="1" customWidth="1"/>
    <col min="5123" max="5123" width="14.140625" style="1" customWidth="1"/>
    <col min="5124" max="5124" width="13.42578125" style="1" customWidth="1"/>
    <col min="5125" max="5125" width="7.42578125" style="1" customWidth="1"/>
    <col min="5126" max="5126" width="7.28515625" style="1" customWidth="1"/>
    <col min="5127" max="5127" width="7.42578125" style="1" customWidth="1"/>
    <col min="5128" max="5128" width="8.42578125" style="1" customWidth="1"/>
    <col min="5129" max="5129" width="10.42578125" style="1" bestFit="1" customWidth="1"/>
    <col min="5130" max="5376" width="9.140625" style="1"/>
    <col min="5377" max="5377" width="4.42578125" style="1" customWidth="1"/>
    <col min="5378" max="5378" width="56.85546875" style="1" customWidth="1"/>
    <col min="5379" max="5379" width="14.140625" style="1" customWidth="1"/>
    <col min="5380" max="5380" width="13.42578125" style="1" customWidth="1"/>
    <col min="5381" max="5381" width="7.42578125" style="1" customWidth="1"/>
    <col min="5382" max="5382" width="7.28515625" style="1" customWidth="1"/>
    <col min="5383" max="5383" width="7.42578125" style="1" customWidth="1"/>
    <col min="5384" max="5384" width="8.42578125" style="1" customWidth="1"/>
    <col min="5385" max="5385" width="10.42578125" style="1" bestFit="1" customWidth="1"/>
    <col min="5386" max="5632" width="9.140625" style="1"/>
    <col min="5633" max="5633" width="4.42578125" style="1" customWidth="1"/>
    <col min="5634" max="5634" width="56.85546875" style="1" customWidth="1"/>
    <col min="5635" max="5635" width="14.140625" style="1" customWidth="1"/>
    <col min="5636" max="5636" width="13.42578125" style="1" customWidth="1"/>
    <col min="5637" max="5637" width="7.42578125" style="1" customWidth="1"/>
    <col min="5638" max="5638" width="7.28515625" style="1" customWidth="1"/>
    <col min="5639" max="5639" width="7.42578125" style="1" customWidth="1"/>
    <col min="5640" max="5640" width="8.42578125" style="1" customWidth="1"/>
    <col min="5641" max="5641" width="10.42578125" style="1" bestFit="1" customWidth="1"/>
    <col min="5642" max="5888" width="9.140625" style="1"/>
    <col min="5889" max="5889" width="4.42578125" style="1" customWidth="1"/>
    <col min="5890" max="5890" width="56.85546875" style="1" customWidth="1"/>
    <col min="5891" max="5891" width="14.140625" style="1" customWidth="1"/>
    <col min="5892" max="5892" width="13.42578125" style="1" customWidth="1"/>
    <col min="5893" max="5893" width="7.42578125" style="1" customWidth="1"/>
    <col min="5894" max="5894" width="7.28515625" style="1" customWidth="1"/>
    <col min="5895" max="5895" width="7.42578125" style="1" customWidth="1"/>
    <col min="5896" max="5896" width="8.42578125" style="1" customWidth="1"/>
    <col min="5897" max="5897" width="10.42578125" style="1" bestFit="1" customWidth="1"/>
    <col min="5898" max="6144" width="9.140625" style="1"/>
    <col min="6145" max="6145" width="4.42578125" style="1" customWidth="1"/>
    <col min="6146" max="6146" width="56.85546875" style="1" customWidth="1"/>
    <col min="6147" max="6147" width="14.140625" style="1" customWidth="1"/>
    <col min="6148" max="6148" width="13.42578125" style="1" customWidth="1"/>
    <col min="6149" max="6149" width="7.42578125" style="1" customWidth="1"/>
    <col min="6150" max="6150" width="7.28515625" style="1" customWidth="1"/>
    <col min="6151" max="6151" width="7.42578125" style="1" customWidth="1"/>
    <col min="6152" max="6152" width="8.42578125" style="1" customWidth="1"/>
    <col min="6153" max="6153" width="10.42578125" style="1" bestFit="1" customWidth="1"/>
    <col min="6154" max="6400" width="9.140625" style="1"/>
    <col min="6401" max="6401" width="4.42578125" style="1" customWidth="1"/>
    <col min="6402" max="6402" width="56.85546875" style="1" customWidth="1"/>
    <col min="6403" max="6403" width="14.140625" style="1" customWidth="1"/>
    <col min="6404" max="6404" width="13.42578125" style="1" customWidth="1"/>
    <col min="6405" max="6405" width="7.42578125" style="1" customWidth="1"/>
    <col min="6406" max="6406" width="7.28515625" style="1" customWidth="1"/>
    <col min="6407" max="6407" width="7.42578125" style="1" customWidth="1"/>
    <col min="6408" max="6408" width="8.42578125" style="1" customWidth="1"/>
    <col min="6409" max="6409" width="10.42578125" style="1" bestFit="1" customWidth="1"/>
    <col min="6410" max="6656" width="9.140625" style="1"/>
    <col min="6657" max="6657" width="4.42578125" style="1" customWidth="1"/>
    <col min="6658" max="6658" width="56.85546875" style="1" customWidth="1"/>
    <col min="6659" max="6659" width="14.140625" style="1" customWidth="1"/>
    <col min="6660" max="6660" width="13.42578125" style="1" customWidth="1"/>
    <col min="6661" max="6661" width="7.42578125" style="1" customWidth="1"/>
    <col min="6662" max="6662" width="7.28515625" style="1" customWidth="1"/>
    <col min="6663" max="6663" width="7.42578125" style="1" customWidth="1"/>
    <col min="6664" max="6664" width="8.42578125" style="1" customWidth="1"/>
    <col min="6665" max="6665" width="10.42578125" style="1" bestFit="1" customWidth="1"/>
    <col min="6666" max="6912" width="9.140625" style="1"/>
    <col min="6913" max="6913" width="4.42578125" style="1" customWidth="1"/>
    <col min="6914" max="6914" width="56.85546875" style="1" customWidth="1"/>
    <col min="6915" max="6915" width="14.140625" style="1" customWidth="1"/>
    <col min="6916" max="6916" width="13.42578125" style="1" customWidth="1"/>
    <col min="6917" max="6917" width="7.42578125" style="1" customWidth="1"/>
    <col min="6918" max="6918" width="7.28515625" style="1" customWidth="1"/>
    <col min="6919" max="6919" width="7.42578125" style="1" customWidth="1"/>
    <col min="6920" max="6920" width="8.42578125" style="1" customWidth="1"/>
    <col min="6921" max="6921" width="10.42578125" style="1" bestFit="1" customWidth="1"/>
    <col min="6922" max="7168" width="9.140625" style="1"/>
    <col min="7169" max="7169" width="4.42578125" style="1" customWidth="1"/>
    <col min="7170" max="7170" width="56.85546875" style="1" customWidth="1"/>
    <col min="7171" max="7171" width="14.140625" style="1" customWidth="1"/>
    <col min="7172" max="7172" width="13.42578125" style="1" customWidth="1"/>
    <col min="7173" max="7173" width="7.42578125" style="1" customWidth="1"/>
    <col min="7174" max="7174" width="7.28515625" style="1" customWidth="1"/>
    <col min="7175" max="7175" width="7.42578125" style="1" customWidth="1"/>
    <col min="7176" max="7176" width="8.42578125" style="1" customWidth="1"/>
    <col min="7177" max="7177" width="10.42578125" style="1" bestFit="1" customWidth="1"/>
    <col min="7178" max="7424" width="9.140625" style="1"/>
    <col min="7425" max="7425" width="4.42578125" style="1" customWidth="1"/>
    <col min="7426" max="7426" width="56.85546875" style="1" customWidth="1"/>
    <col min="7427" max="7427" width="14.140625" style="1" customWidth="1"/>
    <col min="7428" max="7428" width="13.42578125" style="1" customWidth="1"/>
    <col min="7429" max="7429" width="7.42578125" style="1" customWidth="1"/>
    <col min="7430" max="7430" width="7.28515625" style="1" customWidth="1"/>
    <col min="7431" max="7431" width="7.42578125" style="1" customWidth="1"/>
    <col min="7432" max="7432" width="8.42578125" style="1" customWidth="1"/>
    <col min="7433" max="7433" width="10.42578125" style="1" bestFit="1" customWidth="1"/>
    <col min="7434" max="7680" width="9.140625" style="1"/>
    <col min="7681" max="7681" width="4.42578125" style="1" customWidth="1"/>
    <col min="7682" max="7682" width="56.85546875" style="1" customWidth="1"/>
    <col min="7683" max="7683" width="14.140625" style="1" customWidth="1"/>
    <col min="7684" max="7684" width="13.42578125" style="1" customWidth="1"/>
    <col min="7685" max="7685" width="7.42578125" style="1" customWidth="1"/>
    <col min="7686" max="7686" width="7.28515625" style="1" customWidth="1"/>
    <col min="7687" max="7687" width="7.42578125" style="1" customWidth="1"/>
    <col min="7688" max="7688" width="8.42578125" style="1" customWidth="1"/>
    <col min="7689" max="7689" width="10.42578125" style="1" bestFit="1" customWidth="1"/>
    <col min="7690" max="7936" width="9.140625" style="1"/>
    <col min="7937" max="7937" width="4.42578125" style="1" customWidth="1"/>
    <col min="7938" max="7938" width="56.85546875" style="1" customWidth="1"/>
    <col min="7939" max="7939" width="14.140625" style="1" customWidth="1"/>
    <col min="7940" max="7940" width="13.42578125" style="1" customWidth="1"/>
    <col min="7941" max="7941" width="7.42578125" style="1" customWidth="1"/>
    <col min="7942" max="7942" width="7.28515625" style="1" customWidth="1"/>
    <col min="7943" max="7943" width="7.42578125" style="1" customWidth="1"/>
    <col min="7944" max="7944" width="8.42578125" style="1" customWidth="1"/>
    <col min="7945" max="7945" width="10.42578125" style="1" bestFit="1" customWidth="1"/>
    <col min="7946" max="8192" width="9.140625" style="1"/>
    <col min="8193" max="8193" width="4.42578125" style="1" customWidth="1"/>
    <col min="8194" max="8194" width="56.85546875" style="1" customWidth="1"/>
    <col min="8195" max="8195" width="14.140625" style="1" customWidth="1"/>
    <col min="8196" max="8196" width="13.42578125" style="1" customWidth="1"/>
    <col min="8197" max="8197" width="7.42578125" style="1" customWidth="1"/>
    <col min="8198" max="8198" width="7.28515625" style="1" customWidth="1"/>
    <col min="8199" max="8199" width="7.42578125" style="1" customWidth="1"/>
    <col min="8200" max="8200" width="8.42578125" style="1" customWidth="1"/>
    <col min="8201" max="8201" width="10.42578125" style="1" bestFit="1" customWidth="1"/>
    <col min="8202" max="8448" width="9.140625" style="1"/>
    <col min="8449" max="8449" width="4.42578125" style="1" customWidth="1"/>
    <col min="8450" max="8450" width="56.85546875" style="1" customWidth="1"/>
    <col min="8451" max="8451" width="14.140625" style="1" customWidth="1"/>
    <col min="8452" max="8452" width="13.42578125" style="1" customWidth="1"/>
    <col min="8453" max="8453" width="7.42578125" style="1" customWidth="1"/>
    <col min="8454" max="8454" width="7.28515625" style="1" customWidth="1"/>
    <col min="8455" max="8455" width="7.42578125" style="1" customWidth="1"/>
    <col min="8456" max="8456" width="8.42578125" style="1" customWidth="1"/>
    <col min="8457" max="8457" width="10.42578125" style="1" bestFit="1" customWidth="1"/>
    <col min="8458" max="8704" width="9.140625" style="1"/>
    <col min="8705" max="8705" width="4.42578125" style="1" customWidth="1"/>
    <col min="8706" max="8706" width="56.85546875" style="1" customWidth="1"/>
    <col min="8707" max="8707" width="14.140625" style="1" customWidth="1"/>
    <col min="8708" max="8708" width="13.42578125" style="1" customWidth="1"/>
    <col min="8709" max="8709" width="7.42578125" style="1" customWidth="1"/>
    <col min="8710" max="8710" width="7.28515625" style="1" customWidth="1"/>
    <col min="8711" max="8711" width="7.42578125" style="1" customWidth="1"/>
    <col min="8712" max="8712" width="8.42578125" style="1" customWidth="1"/>
    <col min="8713" max="8713" width="10.42578125" style="1" bestFit="1" customWidth="1"/>
    <col min="8714" max="8960" width="9.140625" style="1"/>
    <col min="8961" max="8961" width="4.42578125" style="1" customWidth="1"/>
    <col min="8962" max="8962" width="56.85546875" style="1" customWidth="1"/>
    <col min="8963" max="8963" width="14.140625" style="1" customWidth="1"/>
    <col min="8964" max="8964" width="13.42578125" style="1" customWidth="1"/>
    <col min="8965" max="8965" width="7.42578125" style="1" customWidth="1"/>
    <col min="8966" max="8966" width="7.28515625" style="1" customWidth="1"/>
    <col min="8967" max="8967" width="7.42578125" style="1" customWidth="1"/>
    <col min="8968" max="8968" width="8.42578125" style="1" customWidth="1"/>
    <col min="8969" max="8969" width="10.42578125" style="1" bestFit="1" customWidth="1"/>
    <col min="8970" max="9216" width="9.140625" style="1"/>
    <col min="9217" max="9217" width="4.42578125" style="1" customWidth="1"/>
    <col min="9218" max="9218" width="56.85546875" style="1" customWidth="1"/>
    <col min="9219" max="9219" width="14.140625" style="1" customWidth="1"/>
    <col min="9220" max="9220" width="13.42578125" style="1" customWidth="1"/>
    <col min="9221" max="9221" width="7.42578125" style="1" customWidth="1"/>
    <col min="9222" max="9222" width="7.28515625" style="1" customWidth="1"/>
    <col min="9223" max="9223" width="7.42578125" style="1" customWidth="1"/>
    <col min="9224" max="9224" width="8.42578125" style="1" customWidth="1"/>
    <col min="9225" max="9225" width="10.42578125" style="1" bestFit="1" customWidth="1"/>
    <col min="9226" max="9472" width="9.140625" style="1"/>
    <col min="9473" max="9473" width="4.42578125" style="1" customWidth="1"/>
    <col min="9474" max="9474" width="56.85546875" style="1" customWidth="1"/>
    <col min="9475" max="9475" width="14.140625" style="1" customWidth="1"/>
    <col min="9476" max="9476" width="13.42578125" style="1" customWidth="1"/>
    <col min="9477" max="9477" width="7.42578125" style="1" customWidth="1"/>
    <col min="9478" max="9478" width="7.28515625" style="1" customWidth="1"/>
    <col min="9479" max="9479" width="7.42578125" style="1" customWidth="1"/>
    <col min="9480" max="9480" width="8.42578125" style="1" customWidth="1"/>
    <col min="9481" max="9481" width="10.42578125" style="1" bestFit="1" customWidth="1"/>
    <col min="9482" max="9728" width="9.140625" style="1"/>
    <col min="9729" max="9729" width="4.42578125" style="1" customWidth="1"/>
    <col min="9730" max="9730" width="56.85546875" style="1" customWidth="1"/>
    <col min="9731" max="9731" width="14.140625" style="1" customWidth="1"/>
    <col min="9732" max="9732" width="13.42578125" style="1" customWidth="1"/>
    <col min="9733" max="9733" width="7.42578125" style="1" customWidth="1"/>
    <col min="9734" max="9734" width="7.28515625" style="1" customWidth="1"/>
    <col min="9735" max="9735" width="7.42578125" style="1" customWidth="1"/>
    <col min="9736" max="9736" width="8.42578125" style="1" customWidth="1"/>
    <col min="9737" max="9737" width="10.42578125" style="1" bestFit="1" customWidth="1"/>
    <col min="9738" max="9984" width="9.140625" style="1"/>
    <col min="9985" max="9985" width="4.42578125" style="1" customWidth="1"/>
    <col min="9986" max="9986" width="56.85546875" style="1" customWidth="1"/>
    <col min="9987" max="9987" width="14.140625" style="1" customWidth="1"/>
    <col min="9988" max="9988" width="13.42578125" style="1" customWidth="1"/>
    <col min="9989" max="9989" width="7.42578125" style="1" customWidth="1"/>
    <col min="9990" max="9990" width="7.28515625" style="1" customWidth="1"/>
    <col min="9991" max="9991" width="7.42578125" style="1" customWidth="1"/>
    <col min="9992" max="9992" width="8.42578125" style="1" customWidth="1"/>
    <col min="9993" max="9993" width="10.42578125" style="1" bestFit="1" customWidth="1"/>
    <col min="9994" max="10240" width="9.140625" style="1"/>
    <col min="10241" max="10241" width="4.42578125" style="1" customWidth="1"/>
    <col min="10242" max="10242" width="56.85546875" style="1" customWidth="1"/>
    <col min="10243" max="10243" width="14.140625" style="1" customWidth="1"/>
    <col min="10244" max="10244" width="13.42578125" style="1" customWidth="1"/>
    <col min="10245" max="10245" width="7.42578125" style="1" customWidth="1"/>
    <col min="10246" max="10246" width="7.28515625" style="1" customWidth="1"/>
    <col min="10247" max="10247" width="7.42578125" style="1" customWidth="1"/>
    <col min="10248" max="10248" width="8.42578125" style="1" customWidth="1"/>
    <col min="10249" max="10249" width="10.42578125" style="1" bestFit="1" customWidth="1"/>
    <col min="10250" max="10496" width="9.140625" style="1"/>
    <col min="10497" max="10497" width="4.42578125" style="1" customWidth="1"/>
    <col min="10498" max="10498" width="56.85546875" style="1" customWidth="1"/>
    <col min="10499" max="10499" width="14.140625" style="1" customWidth="1"/>
    <col min="10500" max="10500" width="13.42578125" style="1" customWidth="1"/>
    <col min="10501" max="10501" width="7.42578125" style="1" customWidth="1"/>
    <col min="10502" max="10502" width="7.28515625" style="1" customWidth="1"/>
    <col min="10503" max="10503" width="7.42578125" style="1" customWidth="1"/>
    <col min="10504" max="10504" width="8.42578125" style="1" customWidth="1"/>
    <col min="10505" max="10505" width="10.42578125" style="1" bestFit="1" customWidth="1"/>
    <col min="10506" max="10752" width="9.140625" style="1"/>
    <col min="10753" max="10753" width="4.42578125" style="1" customWidth="1"/>
    <col min="10754" max="10754" width="56.85546875" style="1" customWidth="1"/>
    <col min="10755" max="10755" width="14.140625" style="1" customWidth="1"/>
    <col min="10756" max="10756" width="13.42578125" style="1" customWidth="1"/>
    <col min="10757" max="10757" width="7.42578125" style="1" customWidth="1"/>
    <col min="10758" max="10758" width="7.28515625" style="1" customWidth="1"/>
    <col min="10759" max="10759" width="7.42578125" style="1" customWidth="1"/>
    <col min="10760" max="10760" width="8.42578125" style="1" customWidth="1"/>
    <col min="10761" max="10761" width="10.42578125" style="1" bestFit="1" customWidth="1"/>
    <col min="10762" max="11008" width="9.140625" style="1"/>
    <col min="11009" max="11009" width="4.42578125" style="1" customWidth="1"/>
    <col min="11010" max="11010" width="56.85546875" style="1" customWidth="1"/>
    <col min="11011" max="11011" width="14.140625" style="1" customWidth="1"/>
    <col min="11012" max="11012" width="13.42578125" style="1" customWidth="1"/>
    <col min="11013" max="11013" width="7.42578125" style="1" customWidth="1"/>
    <col min="11014" max="11014" width="7.28515625" style="1" customWidth="1"/>
    <col min="11015" max="11015" width="7.42578125" style="1" customWidth="1"/>
    <col min="11016" max="11016" width="8.42578125" style="1" customWidth="1"/>
    <col min="11017" max="11017" width="10.42578125" style="1" bestFit="1" customWidth="1"/>
    <col min="11018" max="11264" width="9.140625" style="1"/>
    <col min="11265" max="11265" width="4.42578125" style="1" customWidth="1"/>
    <col min="11266" max="11266" width="56.85546875" style="1" customWidth="1"/>
    <col min="11267" max="11267" width="14.140625" style="1" customWidth="1"/>
    <col min="11268" max="11268" width="13.42578125" style="1" customWidth="1"/>
    <col min="11269" max="11269" width="7.42578125" style="1" customWidth="1"/>
    <col min="11270" max="11270" width="7.28515625" style="1" customWidth="1"/>
    <col min="11271" max="11271" width="7.42578125" style="1" customWidth="1"/>
    <col min="11272" max="11272" width="8.42578125" style="1" customWidth="1"/>
    <col min="11273" max="11273" width="10.42578125" style="1" bestFit="1" customWidth="1"/>
    <col min="11274" max="11520" width="9.140625" style="1"/>
    <col min="11521" max="11521" width="4.42578125" style="1" customWidth="1"/>
    <col min="11522" max="11522" width="56.85546875" style="1" customWidth="1"/>
    <col min="11523" max="11523" width="14.140625" style="1" customWidth="1"/>
    <col min="11524" max="11524" width="13.42578125" style="1" customWidth="1"/>
    <col min="11525" max="11525" width="7.42578125" style="1" customWidth="1"/>
    <col min="11526" max="11526" width="7.28515625" style="1" customWidth="1"/>
    <col min="11527" max="11527" width="7.42578125" style="1" customWidth="1"/>
    <col min="11528" max="11528" width="8.42578125" style="1" customWidth="1"/>
    <col min="11529" max="11529" width="10.42578125" style="1" bestFit="1" customWidth="1"/>
    <col min="11530" max="11776" width="9.140625" style="1"/>
    <col min="11777" max="11777" width="4.42578125" style="1" customWidth="1"/>
    <col min="11778" max="11778" width="56.85546875" style="1" customWidth="1"/>
    <col min="11779" max="11779" width="14.140625" style="1" customWidth="1"/>
    <col min="11780" max="11780" width="13.42578125" style="1" customWidth="1"/>
    <col min="11781" max="11781" width="7.42578125" style="1" customWidth="1"/>
    <col min="11782" max="11782" width="7.28515625" style="1" customWidth="1"/>
    <col min="11783" max="11783" width="7.42578125" style="1" customWidth="1"/>
    <col min="11784" max="11784" width="8.42578125" style="1" customWidth="1"/>
    <col min="11785" max="11785" width="10.42578125" style="1" bestFit="1" customWidth="1"/>
    <col min="11786" max="12032" width="9.140625" style="1"/>
    <col min="12033" max="12033" width="4.42578125" style="1" customWidth="1"/>
    <col min="12034" max="12034" width="56.85546875" style="1" customWidth="1"/>
    <col min="12035" max="12035" width="14.140625" style="1" customWidth="1"/>
    <col min="12036" max="12036" width="13.42578125" style="1" customWidth="1"/>
    <col min="12037" max="12037" width="7.42578125" style="1" customWidth="1"/>
    <col min="12038" max="12038" width="7.28515625" style="1" customWidth="1"/>
    <col min="12039" max="12039" width="7.42578125" style="1" customWidth="1"/>
    <col min="12040" max="12040" width="8.42578125" style="1" customWidth="1"/>
    <col min="12041" max="12041" width="10.42578125" style="1" bestFit="1" customWidth="1"/>
    <col min="12042" max="12288" width="9.140625" style="1"/>
    <col min="12289" max="12289" width="4.42578125" style="1" customWidth="1"/>
    <col min="12290" max="12290" width="56.85546875" style="1" customWidth="1"/>
    <col min="12291" max="12291" width="14.140625" style="1" customWidth="1"/>
    <col min="12292" max="12292" width="13.42578125" style="1" customWidth="1"/>
    <col min="12293" max="12293" width="7.42578125" style="1" customWidth="1"/>
    <col min="12294" max="12294" width="7.28515625" style="1" customWidth="1"/>
    <col min="12295" max="12295" width="7.42578125" style="1" customWidth="1"/>
    <col min="12296" max="12296" width="8.42578125" style="1" customWidth="1"/>
    <col min="12297" max="12297" width="10.42578125" style="1" bestFit="1" customWidth="1"/>
    <col min="12298" max="12544" width="9.140625" style="1"/>
    <col min="12545" max="12545" width="4.42578125" style="1" customWidth="1"/>
    <col min="12546" max="12546" width="56.85546875" style="1" customWidth="1"/>
    <col min="12547" max="12547" width="14.140625" style="1" customWidth="1"/>
    <col min="12548" max="12548" width="13.42578125" style="1" customWidth="1"/>
    <col min="12549" max="12549" width="7.42578125" style="1" customWidth="1"/>
    <col min="12550" max="12550" width="7.28515625" style="1" customWidth="1"/>
    <col min="12551" max="12551" width="7.42578125" style="1" customWidth="1"/>
    <col min="12552" max="12552" width="8.42578125" style="1" customWidth="1"/>
    <col min="12553" max="12553" width="10.42578125" style="1" bestFit="1" customWidth="1"/>
    <col min="12554" max="12800" width="9.140625" style="1"/>
    <col min="12801" max="12801" width="4.42578125" style="1" customWidth="1"/>
    <col min="12802" max="12802" width="56.85546875" style="1" customWidth="1"/>
    <col min="12803" max="12803" width="14.140625" style="1" customWidth="1"/>
    <col min="12804" max="12804" width="13.42578125" style="1" customWidth="1"/>
    <col min="12805" max="12805" width="7.42578125" style="1" customWidth="1"/>
    <col min="12806" max="12806" width="7.28515625" style="1" customWidth="1"/>
    <col min="12807" max="12807" width="7.42578125" style="1" customWidth="1"/>
    <col min="12808" max="12808" width="8.42578125" style="1" customWidth="1"/>
    <col min="12809" max="12809" width="10.42578125" style="1" bestFit="1" customWidth="1"/>
    <col min="12810" max="13056" width="9.140625" style="1"/>
    <col min="13057" max="13057" width="4.42578125" style="1" customWidth="1"/>
    <col min="13058" max="13058" width="56.85546875" style="1" customWidth="1"/>
    <col min="13059" max="13059" width="14.140625" style="1" customWidth="1"/>
    <col min="13060" max="13060" width="13.42578125" style="1" customWidth="1"/>
    <col min="13061" max="13061" width="7.42578125" style="1" customWidth="1"/>
    <col min="13062" max="13062" width="7.28515625" style="1" customWidth="1"/>
    <col min="13063" max="13063" width="7.42578125" style="1" customWidth="1"/>
    <col min="13064" max="13064" width="8.42578125" style="1" customWidth="1"/>
    <col min="13065" max="13065" width="10.42578125" style="1" bestFit="1" customWidth="1"/>
    <col min="13066" max="13312" width="9.140625" style="1"/>
    <col min="13313" max="13313" width="4.42578125" style="1" customWidth="1"/>
    <col min="13314" max="13314" width="56.85546875" style="1" customWidth="1"/>
    <col min="13315" max="13315" width="14.140625" style="1" customWidth="1"/>
    <col min="13316" max="13316" width="13.42578125" style="1" customWidth="1"/>
    <col min="13317" max="13317" width="7.42578125" style="1" customWidth="1"/>
    <col min="13318" max="13318" width="7.28515625" style="1" customWidth="1"/>
    <col min="13319" max="13319" width="7.42578125" style="1" customWidth="1"/>
    <col min="13320" max="13320" width="8.42578125" style="1" customWidth="1"/>
    <col min="13321" max="13321" width="10.42578125" style="1" bestFit="1" customWidth="1"/>
    <col min="13322" max="13568" width="9.140625" style="1"/>
    <col min="13569" max="13569" width="4.42578125" style="1" customWidth="1"/>
    <col min="13570" max="13570" width="56.85546875" style="1" customWidth="1"/>
    <col min="13571" max="13571" width="14.140625" style="1" customWidth="1"/>
    <col min="13572" max="13572" width="13.42578125" style="1" customWidth="1"/>
    <col min="13573" max="13573" width="7.42578125" style="1" customWidth="1"/>
    <col min="13574" max="13574" width="7.28515625" style="1" customWidth="1"/>
    <col min="13575" max="13575" width="7.42578125" style="1" customWidth="1"/>
    <col min="13576" max="13576" width="8.42578125" style="1" customWidth="1"/>
    <col min="13577" max="13577" width="10.42578125" style="1" bestFit="1" customWidth="1"/>
    <col min="13578" max="13824" width="9.140625" style="1"/>
    <col min="13825" max="13825" width="4.42578125" style="1" customWidth="1"/>
    <col min="13826" max="13826" width="56.85546875" style="1" customWidth="1"/>
    <col min="13827" max="13827" width="14.140625" style="1" customWidth="1"/>
    <col min="13828" max="13828" width="13.42578125" style="1" customWidth="1"/>
    <col min="13829" max="13829" width="7.42578125" style="1" customWidth="1"/>
    <col min="13830" max="13830" width="7.28515625" style="1" customWidth="1"/>
    <col min="13831" max="13831" width="7.42578125" style="1" customWidth="1"/>
    <col min="13832" max="13832" width="8.42578125" style="1" customWidth="1"/>
    <col min="13833" max="13833" width="10.42578125" style="1" bestFit="1" customWidth="1"/>
    <col min="13834" max="14080" width="9.140625" style="1"/>
    <col min="14081" max="14081" width="4.42578125" style="1" customWidth="1"/>
    <col min="14082" max="14082" width="56.85546875" style="1" customWidth="1"/>
    <col min="14083" max="14083" width="14.140625" style="1" customWidth="1"/>
    <col min="14084" max="14084" width="13.42578125" style="1" customWidth="1"/>
    <col min="14085" max="14085" width="7.42578125" style="1" customWidth="1"/>
    <col min="14086" max="14086" width="7.28515625" style="1" customWidth="1"/>
    <col min="14087" max="14087" width="7.42578125" style="1" customWidth="1"/>
    <col min="14088" max="14088" width="8.42578125" style="1" customWidth="1"/>
    <col min="14089" max="14089" width="10.42578125" style="1" bestFit="1" customWidth="1"/>
    <col min="14090" max="14336" width="9.140625" style="1"/>
    <col min="14337" max="14337" width="4.42578125" style="1" customWidth="1"/>
    <col min="14338" max="14338" width="56.85546875" style="1" customWidth="1"/>
    <col min="14339" max="14339" width="14.140625" style="1" customWidth="1"/>
    <col min="14340" max="14340" width="13.42578125" style="1" customWidth="1"/>
    <col min="14341" max="14341" width="7.42578125" style="1" customWidth="1"/>
    <col min="14342" max="14342" width="7.28515625" style="1" customWidth="1"/>
    <col min="14343" max="14343" width="7.42578125" style="1" customWidth="1"/>
    <col min="14344" max="14344" width="8.42578125" style="1" customWidth="1"/>
    <col min="14345" max="14345" width="10.42578125" style="1" bestFit="1" customWidth="1"/>
    <col min="14346" max="14592" width="9.140625" style="1"/>
    <col min="14593" max="14593" width="4.42578125" style="1" customWidth="1"/>
    <col min="14594" max="14594" width="56.85546875" style="1" customWidth="1"/>
    <col min="14595" max="14595" width="14.140625" style="1" customWidth="1"/>
    <col min="14596" max="14596" width="13.42578125" style="1" customWidth="1"/>
    <col min="14597" max="14597" width="7.42578125" style="1" customWidth="1"/>
    <col min="14598" max="14598" width="7.28515625" style="1" customWidth="1"/>
    <col min="14599" max="14599" width="7.42578125" style="1" customWidth="1"/>
    <col min="14600" max="14600" width="8.42578125" style="1" customWidth="1"/>
    <col min="14601" max="14601" width="10.42578125" style="1" bestFit="1" customWidth="1"/>
    <col min="14602" max="14848" width="9.140625" style="1"/>
    <col min="14849" max="14849" width="4.42578125" style="1" customWidth="1"/>
    <col min="14850" max="14850" width="56.85546875" style="1" customWidth="1"/>
    <col min="14851" max="14851" width="14.140625" style="1" customWidth="1"/>
    <col min="14852" max="14852" width="13.42578125" style="1" customWidth="1"/>
    <col min="14853" max="14853" width="7.42578125" style="1" customWidth="1"/>
    <col min="14854" max="14854" width="7.28515625" style="1" customWidth="1"/>
    <col min="14855" max="14855" width="7.42578125" style="1" customWidth="1"/>
    <col min="14856" max="14856" width="8.42578125" style="1" customWidth="1"/>
    <col min="14857" max="14857" width="10.42578125" style="1" bestFit="1" customWidth="1"/>
    <col min="14858" max="15104" width="9.140625" style="1"/>
    <col min="15105" max="15105" width="4.42578125" style="1" customWidth="1"/>
    <col min="15106" max="15106" width="56.85546875" style="1" customWidth="1"/>
    <col min="15107" max="15107" width="14.140625" style="1" customWidth="1"/>
    <col min="15108" max="15108" width="13.42578125" style="1" customWidth="1"/>
    <col min="15109" max="15109" width="7.42578125" style="1" customWidth="1"/>
    <col min="15110" max="15110" width="7.28515625" style="1" customWidth="1"/>
    <col min="15111" max="15111" width="7.42578125" style="1" customWidth="1"/>
    <col min="15112" max="15112" width="8.42578125" style="1" customWidth="1"/>
    <col min="15113" max="15113" width="10.42578125" style="1" bestFit="1" customWidth="1"/>
    <col min="15114" max="15360" width="9.140625" style="1"/>
    <col min="15361" max="15361" width="4.42578125" style="1" customWidth="1"/>
    <col min="15362" max="15362" width="56.85546875" style="1" customWidth="1"/>
    <col min="15363" max="15363" width="14.140625" style="1" customWidth="1"/>
    <col min="15364" max="15364" width="13.42578125" style="1" customWidth="1"/>
    <col min="15365" max="15365" width="7.42578125" style="1" customWidth="1"/>
    <col min="15366" max="15366" width="7.28515625" style="1" customWidth="1"/>
    <col min="15367" max="15367" width="7.42578125" style="1" customWidth="1"/>
    <col min="15368" max="15368" width="8.42578125" style="1" customWidth="1"/>
    <col min="15369" max="15369" width="10.42578125" style="1" bestFit="1" customWidth="1"/>
    <col min="15370" max="15616" width="9.140625" style="1"/>
    <col min="15617" max="15617" width="4.42578125" style="1" customWidth="1"/>
    <col min="15618" max="15618" width="56.85546875" style="1" customWidth="1"/>
    <col min="15619" max="15619" width="14.140625" style="1" customWidth="1"/>
    <col min="15620" max="15620" width="13.42578125" style="1" customWidth="1"/>
    <col min="15621" max="15621" width="7.42578125" style="1" customWidth="1"/>
    <col min="15622" max="15622" width="7.28515625" style="1" customWidth="1"/>
    <col min="15623" max="15623" width="7.42578125" style="1" customWidth="1"/>
    <col min="15624" max="15624" width="8.42578125" style="1" customWidth="1"/>
    <col min="15625" max="15625" width="10.42578125" style="1" bestFit="1" customWidth="1"/>
    <col min="15626" max="15872" width="9.140625" style="1"/>
    <col min="15873" max="15873" width="4.42578125" style="1" customWidth="1"/>
    <col min="15874" max="15874" width="56.85546875" style="1" customWidth="1"/>
    <col min="15875" max="15875" width="14.140625" style="1" customWidth="1"/>
    <col min="15876" max="15876" width="13.42578125" style="1" customWidth="1"/>
    <col min="15877" max="15877" width="7.42578125" style="1" customWidth="1"/>
    <col min="15878" max="15878" width="7.28515625" style="1" customWidth="1"/>
    <col min="15879" max="15879" width="7.42578125" style="1" customWidth="1"/>
    <col min="15880" max="15880" width="8.42578125" style="1" customWidth="1"/>
    <col min="15881" max="15881" width="10.42578125" style="1" bestFit="1" customWidth="1"/>
    <col min="15882" max="16128" width="9.140625" style="1"/>
    <col min="16129" max="16129" width="4.42578125" style="1" customWidth="1"/>
    <col min="16130" max="16130" width="56.85546875" style="1" customWidth="1"/>
    <col min="16131" max="16131" width="14.140625" style="1" customWidth="1"/>
    <col min="16132" max="16132" width="13.42578125" style="1" customWidth="1"/>
    <col min="16133" max="16133" width="7.42578125" style="1" customWidth="1"/>
    <col min="16134" max="16134" width="7.28515625" style="1" customWidth="1"/>
    <col min="16135" max="16135" width="7.42578125" style="1" customWidth="1"/>
    <col min="16136" max="16136" width="8.42578125" style="1" customWidth="1"/>
    <col min="16137" max="16137" width="10.42578125" style="1" bestFit="1" customWidth="1"/>
    <col min="16138" max="16384" width="9.140625" style="1"/>
  </cols>
  <sheetData>
    <row r="1" spans="1:7" x14ac:dyDescent="0.25">
      <c r="C1" s="2" t="s">
        <v>0</v>
      </c>
    </row>
    <row r="2" spans="1:7" x14ac:dyDescent="0.25">
      <c r="C2" s="2" t="s">
        <v>1</v>
      </c>
    </row>
    <row r="3" spans="1:7" x14ac:dyDescent="0.25">
      <c r="C3" s="2" t="s">
        <v>2</v>
      </c>
    </row>
    <row r="4" spans="1:7" x14ac:dyDescent="0.25">
      <c r="C4" s="2" t="s">
        <v>3</v>
      </c>
    </row>
    <row r="5" spans="1:7" ht="12" customHeight="1" x14ac:dyDescent="0.25">
      <c r="C5" s="2"/>
    </row>
    <row r="6" spans="1:7" ht="11.45" customHeight="1" x14ac:dyDescent="0.25">
      <c r="B6" s="3"/>
    </row>
    <row r="7" spans="1:7" ht="15.75" x14ac:dyDescent="0.25">
      <c r="A7" s="4" t="s">
        <v>4</v>
      </c>
      <c r="B7" s="4"/>
      <c r="C7" s="4"/>
      <c r="D7" s="4"/>
    </row>
    <row r="8" spans="1:7" ht="14.25" customHeight="1" x14ac:dyDescent="0.25">
      <c r="B8" s="5"/>
      <c r="C8" s="5"/>
    </row>
    <row r="9" spans="1:7" x14ac:dyDescent="0.25">
      <c r="B9" s="6"/>
      <c r="C9" s="7" t="s">
        <v>5</v>
      </c>
      <c r="F9" s="8"/>
    </row>
    <row r="10" spans="1:7" ht="15" customHeight="1" x14ac:dyDescent="0.25">
      <c r="A10" s="9" t="s">
        <v>6</v>
      </c>
      <c r="B10" s="10" t="s">
        <v>7</v>
      </c>
      <c r="C10" s="11" t="s">
        <v>8</v>
      </c>
      <c r="D10" s="12"/>
      <c r="E10" s="13"/>
      <c r="F10" s="13"/>
      <c r="G10" s="14"/>
    </row>
    <row r="11" spans="1:7" ht="15.75" x14ac:dyDescent="0.25">
      <c r="A11" s="15">
        <v>1</v>
      </c>
      <c r="B11" s="16" t="s">
        <v>9</v>
      </c>
      <c r="C11" s="17">
        <f>C12+C14+C18</f>
        <v>18705.5</v>
      </c>
      <c r="D11" s="18"/>
      <c r="E11" s="14"/>
      <c r="F11" s="14"/>
      <c r="G11" s="14"/>
    </row>
    <row r="12" spans="1:7" ht="15.75" x14ac:dyDescent="0.25">
      <c r="A12" s="15">
        <v>2</v>
      </c>
      <c r="B12" s="16" t="s">
        <v>10</v>
      </c>
      <c r="C12" s="17">
        <f>C13</f>
        <v>16976</v>
      </c>
      <c r="D12" s="18"/>
      <c r="E12" s="14"/>
      <c r="F12" s="14"/>
      <c r="G12" s="14"/>
    </row>
    <row r="13" spans="1:7" ht="15.75" x14ac:dyDescent="0.25">
      <c r="A13" s="15">
        <v>3</v>
      </c>
      <c r="B13" s="19" t="s">
        <v>11</v>
      </c>
      <c r="C13" s="20">
        <v>16976</v>
      </c>
      <c r="D13" s="21"/>
      <c r="E13" s="22"/>
      <c r="F13" s="14"/>
      <c r="G13" s="23"/>
    </row>
    <row r="14" spans="1:7" ht="15.75" x14ac:dyDescent="0.25">
      <c r="A14" s="15">
        <v>4</v>
      </c>
      <c r="B14" s="24" t="s">
        <v>12</v>
      </c>
      <c r="C14" s="25">
        <f>C15+C16+C17</f>
        <v>960</v>
      </c>
      <c r="D14" s="21"/>
      <c r="E14" s="14"/>
      <c r="F14" s="14"/>
      <c r="G14" s="14"/>
    </row>
    <row r="15" spans="1:7" ht="15.75" x14ac:dyDescent="0.25">
      <c r="A15" s="15">
        <v>5</v>
      </c>
      <c r="B15" s="19" t="s">
        <v>13</v>
      </c>
      <c r="C15" s="20">
        <v>550</v>
      </c>
      <c r="D15" s="21"/>
      <c r="E15" s="14"/>
      <c r="F15" s="14"/>
      <c r="G15" s="14"/>
    </row>
    <row r="16" spans="1:7" ht="15.75" x14ac:dyDescent="0.25">
      <c r="A16" s="15">
        <v>6</v>
      </c>
      <c r="B16" s="19" t="s">
        <v>14</v>
      </c>
      <c r="C16" s="20">
        <v>400</v>
      </c>
      <c r="D16" s="21"/>
      <c r="E16" s="14"/>
      <c r="F16" s="14"/>
      <c r="G16" s="14"/>
    </row>
    <row r="17" spans="1:7" ht="15.75" x14ac:dyDescent="0.25">
      <c r="A17" s="15">
        <v>7</v>
      </c>
      <c r="B17" s="26" t="s">
        <v>15</v>
      </c>
      <c r="C17" s="27">
        <v>10</v>
      </c>
      <c r="D17" s="21"/>
      <c r="E17" s="14"/>
      <c r="F17" s="14"/>
      <c r="G17" s="14"/>
    </row>
    <row r="18" spans="1:7" ht="15.75" x14ac:dyDescent="0.25">
      <c r="A18" s="15">
        <v>8</v>
      </c>
      <c r="B18" s="28" t="s">
        <v>16</v>
      </c>
      <c r="C18" s="29">
        <f>C19+C20+C21</f>
        <v>769.5</v>
      </c>
      <c r="D18" s="21"/>
      <c r="E18" s="14"/>
      <c r="F18" s="14"/>
      <c r="G18" s="14"/>
    </row>
    <row r="19" spans="1:7" ht="15.75" x14ac:dyDescent="0.25">
      <c r="A19" s="15">
        <v>9</v>
      </c>
      <c r="B19" s="26" t="s">
        <v>17</v>
      </c>
      <c r="C19" s="27">
        <v>28.5</v>
      </c>
      <c r="D19" s="21"/>
      <c r="E19" s="30"/>
      <c r="F19" s="14"/>
      <c r="G19" s="14"/>
    </row>
    <row r="20" spans="1:7" ht="15.75" x14ac:dyDescent="0.25">
      <c r="A20" s="15">
        <v>10</v>
      </c>
      <c r="B20" s="26" t="s">
        <v>18</v>
      </c>
      <c r="C20" s="27">
        <v>51</v>
      </c>
      <c r="D20" s="21"/>
      <c r="E20" s="14"/>
      <c r="F20" s="14"/>
      <c r="G20" s="14"/>
    </row>
    <row r="21" spans="1:7" ht="15.75" x14ac:dyDescent="0.25">
      <c r="A21" s="15">
        <v>11</v>
      </c>
      <c r="B21" s="26" t="s">
        <v>19</v>
      </c>
      <c r="C21" s="27">
        <v>690</v>
      </c>
      <c r="D21" s="21"/>
      <c r="E21" s="14"/>
      <c r="F21" s="14"/>
      <c r="G21" s="14"/>
    </row>
    <row r="22" spans="1:7" ht="15.75" x14ac:dyDescent="0.25">
      <c r="A22" s="15">
        <v>12</v>
      </c>
      <c r="B22" s="26" t="s">
        <v>20</v>
      </c>
      <c r="C22" s="27">
        <v>450</v>
      </c>
      <c r="D22" s="21"/>
      <c r="E22" s="14"/>
      <c r="F22" s="14"/>
      <c r="G22" s="14"/>
    </row>
    <row r="23" spans="1:7" ht="15.75" x14ac:dyDescent="0.25">
      <c r="A23" s="15">
        <v>13</v>
      </c>
      <c r="B23" s="26" t="s">
        <v>21</v>
      </c>
      <c r="C23" s="27">
        <v>240</v>
      </c>
      <c r="D23" s="31"/>
      <c r="E23" s="32"/>
      <c r="F23" s="14"/>
      <c r="G23" s="14"/>
    </row>
    <row r="24" spans="1:7" ht="15.75" x14ac:dyDescent="0.25">
      <c r="A24" s="15">
        <v>14</v>
      </c>
      <c r="B24" s="28" t="s">
        <v>22</v>
      </c>
      <c r="C24" s="33">
        <f>C25+C28+C32+C34+C33</f>
        <v>1218.7</v>
      </c>
      <c r="D24" s="21"/>
      <c r="E24" s="14"/>
      <c r="F24" s="14"/>
      <c r="G24" s="14"/>
    </row>
    <row r="25" spans="1:7" ht="15.75" x14ac:dyDescent="0.25">
      <c r="A25" s="15">
        <v>15</v>
      </c>
      <c r="B25" s="28" t="s">
        <v>23</v>
      </c>
      <c r="C25" s="29">
        <f>C26+C27</f>
        <v>208</v>
      </c>
      <c r="D25" s="21"/>
      <c r="E25" s="14"/>
      <c r="F25" s="14"/>
      <c r="G25" s="14"/>
    </row>
    <row r="26" spans="1:7" ht="24.75" customHeight="1" x14ac:dyDescent="0.25">
      <c r="A26" s="15">
        <v>16</v>
      </c>
      <c r="B26" s="34" t="s">
        <v>24</v>
      </c>
      <c r="C26" s="20">
        <v>66</v>
      </c>
      <c r="D26" s="21"/>
      <c r="E26" s="14"/>
      <c r="F26" s="14"/>
      <c r="G26" s="14"/>
    </row>
    <row r="27" spans="1:7" ht="15.6" customHeight="1" x14ac:dyDescent="0.25">
      <c r="A27" s="15">
        <v>17</v>
      </c>
      <c r="B27" s="34" t="s">
        <v>25</v>
      </c>
      <c r="C27" s="20">
        <v>142</v>
      </c>
      <c r="D27" s="21"/>
      <c r="E27" s="14"/>
      <c r="F27" s="14"/>
      <c r="G27" s="14"/>
    </row>
    <row r="28" spans="1:7" ht="15" customHeight="1" x14ac:dyDescent="0.25">
      <c r="A28" s="15">
        <v>18</v>
      </c>
      <c r="B28" s="35" t="s">
        <v>26</v>
      </c>
      <c r="C28" s="36">
        <f>C29+C30+C31</f>
        <v>982.7</v>
      </c>
      <c r="D28" s="21"/>
      <c r="E28" s="37"/>
      <c r="F28" s="38"/>
      <c r="G28" s="14"/>
    </row>
    <row r="29" spans="1:7" ht="13.9" customHeight="1" x14ac:dyDescent="0.25">
      <c r="A29" s="15">
        <v>19</v>
      </c>
      <c r="B29" s="34" t="s">
        <v>27</v>
      </c>
      <c r="C29" s="20">
        <v>126.2</v>
      </c>
      <c r="D29" s="21"/>
      <c r="E29" s="39"/>
      <c r="F29" s="38"/>
      <c r="G29" s="14"/>
    </row>
    <row r="30" spans="1:7" ht="15.75" x14ac:dyDescent="0.25">
      <c r="A30" s="15">
        <v>20</v>
      </c>
      <c r="B30" s="19" t="s">
        <v>28</v>
      </c>
      <c r="C30" s="20">
        <v>195.9</v>
      </c>
      <c r="D30" s="21"/>
      <c r="E30" s="40"/>
      <c r="F30" s="38"/>
      <c r="G30" s="38"/>
    </row>
    <row r="31" spans="1:7" ht="15.75" x14ac:dyDescent="0.25">
      <c r="A31" s="15">
        <v>21</v>
      </c>
      <c r="B31" s="19" t="s">
        <v>29</v>
      </c>
      <c r="C31" s="20">
        <v>660.6</v>
      </c>
      <c r="D31" s="21"/>
      <c r="E31" s="40"/>
      <c r="F31" s="38"/>
      <c r="G31" s="14"/>
    </row>
    <row r="32" spans="1:7" ht="15.75" x14ac:dyDescent="0.25">
      <c r="A32" s="15">
        <v>22</v>
      </c>
      <c r="B32" s="41" t="s">
        <v>30</v>
      </c>
      <c r="C32" s="42">
        <v>21</v>
      </c>
      <c r="D32" s="21"/>
      <c r="E32" s="14"/>
      <c r="F32" s="14"/>
      <c r="G32" s="14"/>
    </row>
    <row r="33" spans="1:8" ht="15.75" x14ac:dyDescent="0.25">
      <c r="A33" s="15">
        <v>23</v>
      </c>
      <c r="B33" s="41" t="s">
        <v>31</v>
      </c>
      <c r="C33" s="42">
        <v>5</v>
      </c>
      <c r="D33" s="21"/>
      <c r="E33" s="14"/>
      <c r="F33" s="14"/>
      <c r="G33" s="14"/>
    </row>
    <row r="34" spans="1:8" ht="26.25" customHeight="1" x14ac:dyDescent="0.25">
      <c r="A34" s="15">
        <v>24</v>
      </c>
      <c r="B34" s="43" t="s">
        <v>32</v>
      </c>
      <c r="C34" s="42">
        <v>2</v>
      </c>
      <c r="D34" s="21"/>
      <c r="E34" s="14"/>
      <c r="F34" s="14"/>
      <c r="G34" s="14"/>
    </row>
    <row r="35" spans="1:8" ht="17.25" customHeight="1" x14ac:dyDescent="0.25">
      <c r="A35" s="15">
        <v>25</v>
      </c>
      <c r="B35" s="35" t="s">
        <v>33</v>
      </c>
      <c r="C35" s="29">
        <f>C36+C37</f>
        <v>35</v>
      </c>
      <c r="D35" s="31"/>
      <c r="E35" s="14"/>
      <c r="F35" s="14"/>
      <c r="G35" s="14"/>
    </row>
    <row r="36" spans="1:8" ht="15" customHeight="1" x14ac:dyDescent="0.25">
      <c r="A36" s="15">
        <v>26</v>
      </c>
      <c r="B36" s="34" t="s">
        <v>34</v>
      </c>
      <c r="C36" s="20">
        <v>20</v>
      </c>
      <c r="D36" s="21"/>
      <c r="E36" s="14"/>
      <c r="F36" s="14"/>
      <c r="G36" s="14"/>
    </row>
    <row r="37" spans="1:8" ht="16.5" customHeight="1" x14ac:dyDescent="0.25">
      <c r="A37" s="15">
        <v>27</v>
      </c>
      <c r="B37" s="34" t="s">
        <v>35</v>
      </c>
      <c r="C37" s="20">
        <v>15</v>
      </c>
      <c r="D37" s="21"/>
      <c r="E37" s="32"/>
      <c r="F37" s="14"/>
      <c r="G37" s="14"/>
    </row>
    <row r="38" spans="1:8" ht="15.6" customHeight="1" x14ac:dyDescent="0.25">
      <c r="A38" s="15">
        <v>28</v>
      </c>
      <c r="B38" s="44" t="s">
        <v>36</v>
      </c>
      <c r="C38" s="45">
        <f>C11+C24+C35</f>
        <v>19959.2</v>
      </c>
      <c r="D38" s="21"/>
      <c r="E38" s="14"/>
      <c r="F38" s="14"/>
      <c r="G38" s="14"/>
    </row>
    <row r="39" spans="1:8" ht="15.6" customHeight="1" x14ac:dyDescent="0.25">
      <c r="A39" s="15">
        <v>29</v>
      </c>
      <c r="B39" s="46" t="s">
        <v>37</v>
      </c>
      <c r="C39" s="45">
        <f>C42+C41+C40</f>
        <v>16659.544000000002</v>
      </c>
      <c r="D39" s="21"/>
      <c r="E39" s="14"/>
      <c r="F39" s="14"/>
      <c r="G39" s="14"/>
    </row>
    <row r="40" spans="1:8" ht="18.75" customHeight="1" x14ac:dyDescent="0.25">
      <c r="A40" s="15">
        <v>30</v>
      </c>
      <c r="B40" s="47" t="s">
        <v>38</v>
      </c>
      <c r="C40" s="45">
        <v>4750.6000000000004</v>
      </c>
      <c r="D40" s="48"/>
      <c r="E40" s="14"/>
      <c r="F40" s="14"/>
      <c r="G40" s="14"/>
    </row>
    <row r="41" spans="1:8" ht="24.75" customHeight="1" x14ac:dyDescent="0.25">
      <c r="A41" s="15">
        <v>31</v>
      </c>
      <c r="B41" s="47" t="s">
        <v>39</v>
      </c>
      <c r="C41" s="45">
        <v>118.104</v>
      </c>
      <c r="D41" s="21"/>
      <c r="E41" s="14"/>
      <c r="F41" s="14"/>
      <c r="G41" s="14"/>
    </row>
    <row r="42" spans="1:8" ht="20.25" customHeight="1" x14ac:dyDescent="0.25">
      <c r="A42" s="15">
        <v>32</v>
      </c>
      <c r="B42" s="35" t="s">
        <v>40</v>
      </c>
      <c r="C42" s="45">
        <f>C43+C66+C69+C67+C71+C68+C70</f>
        <v>11790.84</v>
      </c>
      <c r="D42" s="21"/>
      <c r="E42" s="14"/>
      <c r="F42" s="14"/>
      <c r="G42" s="14"/>
    </row>
    <row r="43" spans="1:8" ht="15.6" customHeight="1" x14ac:dyDescent="0.25">
      <c r="A43" s="15">
        <v>33</v>
      </c>
      <c r="B43" s="47" t="s">
        <v>41</v>
      </c>
      <c r="C43" s="45">
        <f>C44+C45+C46+C47+C48+C49+C51+C52+C53+C54+C55+C56+C57+C58+C59+C60+C61+C63+C64+C50+C62+C65</f>
        <v>2009.84</v>
      </c>
      <c r="D43" s="21"/>
      <c r="E43" s="14"/>
      <c r="F43" s="14"/>
      <c r="G43" s="14"/>
    </row>
    <row r="44" spans="1:8" ht="15.6" customHeight="1" x14ac:dyDescent="0.25">
      <c r="A44" s="49" t="s">
        <v>42</v>
      </c>
      <c r="B44" s="50" t="s">
        <v>43</v>
      </c>
      <c r="C44" s="51">
        <v>0.6</v>
      </c>
      <c r="D44" s="21"/>
      <c r="E44" s="14"/>
      <c r="F44" s="14"/>
      <c r="G44" s="14"/>
      <c r="H44" s="14"/>
    </row>
    <row r="45" spans="1:8" ht="15.6" customHeight="1" x14ac:dyDescent="0.25">
      <c r="A45" s="49" t="s">
        <v>44</v>
      </c>
      <c r="B45" s="19" t="s">
        <v>45</v>
      </c>
      <c r="C45" s="51">
        <v>6.3</v>
      </c>
      <c r="D45" s="21"/>
      <c r="E45" s="14"/>
      <c r="F45" s="14"/>
      <c r="G45" s="14"/>
      <c r="H45" s="14"/>
    </row>
    <row r="46" spans="1:8" ht="15.6" customHeight="1" x14ac:dyDescent="0.25">
      <c r="A46" s="49" t="s">
        <v>46</v>
      </c>
      <c r="B46" s="19" t="s">
        <v>47</v>
      </c>
      <c r="C46" s="51">
        <v>7.9</v>
      </c>
      <c r="D46" s="21"/>
      <c r="E46" s="14"/>
      <c r="F46" s="14"/>
      <c r="G46" s="14"/>
      <c r="H46" s="14"/>
    </row>
    <row r="47" spans="1:8" ht="14.25" customHeight="1" x14ac:dyDescent="0.25">
      <c r="A47" s="49" t="s">
        <v>48</v>
      </c>
      <c r="B47" s="47" t="s">
        <v>49</v>
      </c>
      <c r="C47" s="51">
        <v>174.9</v>
      </c>
      <c r="D47" s="21"/>
      <c r="E47" s="14"/>
      <c r="F47" s="14"/>
      <c r="G47" s="14"/>
      <c r="H47" s="14"/>
    </row>
    <row r="48" spans="1:8" ht="15" customHeight="1" x14ac:dyDescent="0.25">
      <c r="A48" s="49" t="s">
        <v>50</v>
      </c>
      <c r="B48" s="47" t="s">
        <v>51</v>
      </c>
      <c r="C48" s="51">
        <v>307.3</v>
      </c>
      <c r="D48" s="21"/>
      <c r="E48" s="14"/>
      <c r="F48" s="14"/>
      <c r="G48" s="14"/>
      <c r="H48" s="14"/>
    </row>
    <row r="49" spans="1:8" ht="15" customHeight="1" x14ac:dyDescent="0.25">
      <c r="A49" s="49" t="s">
        <v>52</v>
      </c>
      <c r="B49" s="47" t="s">
        <v>53</v>
      </c>
      <c r="C49" s="51">
        <v>626.29999999999995</v>
      </c>
      <c r="D49" s="21"/>
      <c r="E49" s="14"/>
      <c r="F49" s="52"/>
      <c r="G49" s="14"/>
      <c r="H49" s="14"/>
    </row>
    <row r="50" spans="1:8" ht="24.75" customHeight="1" x14ac:dyDescent="0.25">
      <c r="A50" s="49" t="s">
        <v>54</v>
      </c>
      <c r="B50" s="47" t="s">
        <v>55</v>
      </c>
      <c r="C50" s="51">
        <v>5</v>
      </c>
      <c r="D50" s="21"/>
      <c r="E50" s="14"/>
      <c r="F50" s="52"/>
      <c r="G50" s="14"/>
      <c r="H50" s="14"/>
    </row>
    <row r="51" spans="1:8" ht="14.25" customHeight="1" x14ac:dyDescent="0.25">
      <c r="A51" s="49" t="s">
        <v>56</v>
      </c>
      <c r="B51" s="19" t="s">
        <v>57</v>
      </c>
      <c r="C51" s="51">
        <v>41</v>
      </c>
      <c r="D51" s="21"/>
      <c r="E51" s="14"/>
      <c r="F51" s="52"/>
      <c r="G51" s="14"/>
    </row>
    <row r="52" spans="1:8" ht="14.25" customHeight="1" x14ac:dyDescent="0.25">
      <c r="A52" s="49" t="s">
        <v>58</v>
      </c>
      <c r="B52" s="19" t="s">
        <v>59</v>
      </c>
      <c r="C52" s="51">
        <v>12.2</v>
      </c>
      <c r="D52" s="21"/>
      <c r="E52" s="14"/>
      <c r="F52" s="52"/>
      <c r="G52" s="14"/>
    </row>
    <row r="53" spans="1:8" ht="23.25" customHeight="1" x14ac:dyDescent="0.25">
      <c r="A53" s="49" t="s">
        <v>60</v>
      </c>
      <c r="B53" s="47" t="s">
        <v>61</v>
      </c>
      <c r="C53" s="51">
        <v>38.700000000000003</v>
      </c>
      <c r="D53" s="21"/>
      <c r="E53" s="14"/>
      <c r="F53" s="52"/>
      <c r="G53" s="14"/>
    </row>
    <row r="54" spans="1:8" ht="15.6" customHeight="1" x14ac:dyDescent="0.25">
      <c r="A54" s="49" t="s">
        <v>62</v>
      </c>
      <c r="B54" s="34" t="s">
        <v>63</v>
      </c>
      <c r="C54" s="51">
        <v>29.1</v>
      </c>
      <c r="D54" s="21"/>
      <c r="E54" s="14"/>
      <c r="F54" s="52"/>
      <c r="G54" s="14"/>
    </row>
    <row r="55" spans="1:8" ht="15.6" customHeight="1" x14ac:dyDescent="0.25">
      <c r="A55" s="49" t="s">
        <v>64</v>
      </c>
      <c r="B55" s="34" t="s">
        <v>65</v>
      </c>
      <c r="C55" s="51">
        <v>1.9</v>
      </c>
      <c r="D55" s="21"/>
      <c r="E55" s="14"/>
      <c r="F55" s="52"/>
      <c r="G55" s="14"/>
    </row>
    <row r="56" spans="1:8" ht="15.6" customHeight="1" x14ac:dyDescent="0.25">
      <c r="A56" s="49" t="s">
        <v>66</v>
      </c>
      <c r="B56" s="34" t="s">
        <v>67</v>
      </c>
      <c r="C56" s="51">
        <v>0.53</v>
      </c>
      <c r="D56" s="21"/>
      <c r="E56" s="14"/>
      <c r="F56" s="52"/>
      <c r="G56" s="14"/>
    </row>
    <row r="57" spans="1:8" ht="15.6" customHeight="1" x14ac:dyDescent="0.25">
      <c r="A57" s="49" t="s">
        <v>68</v>
      </c>
      <c r="B57" s="34" t="s">
        <v>69</v>
      </c>
      <c r="C57" s="51">
        <v>16.100000000000001</v>
      </c>
      <c r="D57" s="21"/>
      <c r="E57" s="14"/>
      <c r="F57" s="14"/>
      <c r="G57" s="14"/>
      <c r="H57" s="14"/>
    </row>
    <row r="58" spans="1:8" ht="15.6" customHeight="1" x14ac:dyDescent="0.25">
      <c r="A58" s="49" t="s">
        <v>70</v>
      </c>
      <c r="B58" s="34" t="s">
        <v>71</v>
      </c>
      <c r="C58" s="51">
        <v>428</v>
      </c>
      <c r="D58" s="21"/>
      <c r="E58" s="14"/>
      <c r="F58" s="14"/>
      <c r="G58" s="14"/>
      <c r="H58" s="14"/>
    </row>
    <row r="59" spans="1:8" ht="25.15" customHeight="1" x14ac:dyDescent="0.25">
      <c r="A59" s="49" t="s">
        <v>72</v>
      </c>
      <c r="B59" s="34" t="s">
        <v>73</v>
      </c>
      <c r="C59" s="51">
        <v>8.4</v>
      </c>
      <c r="D59" s="21"/>
      <c r="E59" s="14"/>
      <c r="F59" s="52"/>
      <c r="G59" s="14"/>
      <c r="H59" s="14"/>
    </row>
    <row r="60" spans="1:8" ht="15.6" customHeight="1" x14ac:dyDescent="0.25">
      <c r="A60" s="49" t="s">
        <v>74</v>
      </c>
      <c r="B60" s="34" t="s">
        <v>75</v>
      </c>
      <c r="C60" s="51">
        <v>103.8</v>
      </c>
      <c r="D60" s="21"/>
      <c r="E60" s="14"/>
      <c r="F60" s="14"/>
      <c r="G60" s="14"/>
      <c r="H60" s="53"/>
    </row>
    <row r="61" spans="1:8" ht="15.6" customHeight="1" x14ac:dyDescent="0.25">
      <c r="A61" s="49" t="s">
        <v>76</v>
      </c>
      <c r="B61" s="19" t="s">
        <v>77</v>
      </c>
      <c r="C61" s="51">
        <v>62</v>
      </c>
      <c r="D61" s="21"/>
      <c r="E61" s="14"/>
      <c r="F61" s="14"/>
      <c r="G61" s="14"/>
      <c r="H61" s="14"/>
    </row>
    <row r="62" spans="1:8" ht="25.5" customHeight="1" x14ac:dyDescent="0.25">
      <c r="A62" s="49" t="s">
        <v>78</v>
      </c>
      <c r="B62" s="47" t="s">
        <v>79</v>
      </c>
      <c r="C62" s="51">
        <v>2.5680000000000001</v>
      </c>
      <c r="D62" s="21"/>
      <c r="E62" s="14"/>
      <c r="F62" s="14"/>
      <c r="G62" s="14"/>
      <c r="H62" s="14"/>
    </row>
    <row r="63" spans="1:8" ht="15.6" customHeight="1" x14ac:dyDescent="0.25">
      <c r="A63" s="49" t="s">
        <v>80</v>
      </c>
      <c r="B63" s="19" t="s">
        <v>81</v>
      </c>
      <c r="C63" s="51">
        <v>8.6999999999999993</v>
      </c>
      <c r="D63" s="21"/>
      <c r="E63" s="14"/>
      <c r="F63" s="14"/>
      <c r="G63" s="14"/>
      <c r="H63" s="14"/>
    </row>
    <row r="64" spans="1:8" ht="15.6" customHeight="1" x14ac:dyDescent="0.25">
      <c r="A64" s="49" t="s">
        <v>82</v>
      </c>
      <c r="B64" s="54" t="s">
        <v>83</v>
      </c>
      <c r="C64" s="51">
        <v>128.1</v>
      </c>
      <c r="D64" s="21"/>
      <c r="E64" s="14"/>
      <c r="F64" s="14"/>
      <c r="G64" s="14"/>
    </row>
    <row r="65" spans="1:11" ht="15.6" customHeight="1" x14ac:dyDescent="0.25">
      <c r="A65" s="49" t="s">
        <v>84</v>
      </c>
      <c r="B65" s="54" t="s">
        <v>85</v>
      </c>
      <c r="C65" s="51">
        <v>0.442</v>
      </c>
      <c r="D65" s="21"/>
      <c r="E65" s="14"/>
      <c r="F65" s="14"/>
      <c r="G65" s="14"/>
      <c r="H65" s="14"/>
    </row>
    <row r="66" spans="1:11" ht="15.6" customHeight="1" x14ac:dyDescent="0.25">
      <c r="A66" s="15">
        <v>34</v>
      </c>
      <c r="B66" s="19" t="s">
        <v>86</v>
      </c>
      <c r="C66" s="42">
        <v>7955.8</v>
      </c>
      <c r="D66" s="21"/>
      <c r="E66" s="55"/>
      <c r="F66" s="14"/>
      <c r="G66" s="14"/>
    </row>
    <row r="67" spans="1:11" ht="27.75" customHeight="1" x14ac:dyDescent="0.25">
      <c r="A67" s="15">
        <v>35</v>
      </c>
      <c r="B67" s="47" t="s">
        <v>87</v>
      </c>
      <c r="C67" s="42">
        <v>45.6</v>
      </c>
      <c r="D67" s="21"/>
      <c r="E67" s="14"/>
      <c r="F67" s="14"/>
      <c r="G67" s="14"/>
      <c r="H67" s="14"/>
    </row>
    <row r="68" spans="1:11" ht="17.25" customHeight="1" x14ac:dyDescent="0.25">
      <c r="A68" s="15">
        <v>36</v>
      </c>
      <c r="B68" s="19" t="s">
        <v>88</v>
      </c>
      <c r="C68" s="42">
        <v>11.1</v>
      </c>
      <c r="D68" s="21"/>
      <c r="E68" s="14"/>
      <c r="F68" s="14"/>
      <c r="G68" s="14"/>
      <c r="H68" s="14"/>
    </row>
    <row r="69" spans="1:11" ht="30.75" customHeight="1" x14ac:dyDescent="0.25">
      <c r="A69" s="15">
        <v>37</v>
      </c>
      <c r="B69" s="47" t="s">
        <v>89</v>
      </c>
      <c r="C69" s="42">
        <v>178</v>
      </c>
      <c r="D69" s="56"/>
      <c r="E69" s="14"/>
      <c r="F69" s="14"/>
      <c r="G69" s="14"/>
    </row>
    <row r="70" spans="1:11" ht="30.75" customHeight="1" x14ac:dyDescent="0.25">
      <c r="A70" s="15">
        <v>38</v>
      </c>
      <c r="B70" s="57" t="s">
        <v>90</v>
      </c>
      <c r="C70" s="42">
        <v>1019</v>
      </c>
      <c r="D70" s="56"/>
      <c r="E70" s="14"/>
      <c r="F70" s="14"/>
      <c r="G70" s="14"/>
    </row>
    <row r="71" spans="1:11" ht="30" customHeight="1" x14ac:dyDescent="0.25">
      <c r="A71" s="15">
        <v>39</v>
      </c>
      <c r="B71" s="47" t="s">
        <v>91</v>
      </c>
      <c r="C71" s="45">
        <v>571.5</v>
      </c>
      <c r="D71" s="58"/>
      <c r="E71" s="59"/>
      <c r="F71" s="14"/>
      <c r="G71" s="14"/>
    </row>
    <row r="72" spans="1:11" ht="15.6" customHeight="1" x14ac:dyDescent="0.25">
      <c r="A72" s="60">
        <v>40</v>
      </c>
      <c r="B72" s="61" t="s">
        <v>92</v>
      </c>
      <c r="C72" s="33">
        <f>C38+C39</f>
        <v>36618.744000000006</v>
      </c>
      <c r="D72" s="21"/>
      <c r="E72" s="14"/>
      <c r="F72" s="14"/>
      <c r="G72" s="14"/>
    </row>
    <row r="73" spans="1:11" ht="15.75" x14ac:dyDescent="0.25">
      <c r="A73" s="60">
        <v>41</v>
      </c>
      <c r="B73" s="62" t="s">
        <v>93</v>
      </c>
      <c r="C73" s="63">
        <f>C74+C76+C77+C78+C75+C79+C80</f>
        <v>2758.277</v>
      </c>
      <c r="D73" s="64"/>
      <c r="E73" s="14"/>
      <c r="F73" s="23"/>
      <c r="G73" s="14"/>
      <c r="I73" s="65"/>
    </row>
    <row r="74" spans="1:11" ht="15.75" x14ac:dyDescent="0.25">
      <c r="A74" s="66" t="s">
        <v>94</v>
      </c>
      <c r="B74" s="67" t="s">
        <v>95</v>
      </c>
      <c r="C74" s="68">
        <v>1336.1859999999999</v>
      </c>
      <c r="D74" s="64"/>
      <c r="E74" s="38"/>
      <c r="F74" s="23"/>
      <c r="G74" s="14"/>
      <c r="I74" s="69"/>
      <c r="K74" s="70"/>
    </row>
    <row r="75" spans="1:11" ht="15.75" x14ac:dyDescent="0.25">
      <c r="A75" s="66" t="s">
        <v>96</v>
      </c>
      <c r="B75" s="67" t="s">
        <v>97</v>
      </c>
      <c r="C75" s="71">
        <v>1054.0319999999999</v>
      </c>
      <c r="D75" s="72"/>
      <c r="E75" s="14"/>
      <c r="F75" s="23"/>
      <c r="G75" s="14"/>
      <c r="I75" s="73"/>
    </row>
    <row r="76" spans="1:11" ht="15.75" x14ac:dyDescent="0.25">
      <c r="A76" s="66" t="s">
        <v>98</v>
      </c>
      <c r="B76" s="67" t="s">
        <v>99</v>
      </c>
      <c r="C76" s="74">
        <v>42.424999999999997</v>
      </c>
      <c r="D76" s="64"/>
      <c r="E76" s="14"/>
      <c r="F76" s="14"/>
      <c r="G76" s="14"/>
    </row>
    <row r="77" spans="1:11" ht="15.75" x14ac:dyDescent="0.25">
      <c r="A77" s="66" t="s">
        <v>100</v>
      </c>
      <c r="B77" s="75" t="s">
        <v>101</v>
      </c>
      <c r="C77" s="76">
        <v>126.547</v>
      </c>
      <c r="D77" s="64"/>
      <c r="E77" s="14"/>
      <c r="F77" s="14"/>
      <c r="G77" s="14"/>
    </row>
    <row r="78" spans="1:11" ht="15.75" x14ac:dyDescent="0.25">
      <c r="A78" s="66" t="s">
        <v>102</v>
      </c>
      <c r="B78" s="75" t="s">
        <v>103</v>
      </c>
      <c r="C78" s="76">
        <v>31.882000000000001</v>
      </c>
      <c r="D78" s="77"/>
      <c r="E78" s="14"/>
      <c r="F78" s="14"/>
      <c r="G78" s="14"/>
    </row>
    <row r="79" spans="1:11" ht="15.75" x14ac:dyDescent="0.25">
      <c r="A79" s="66" t="s">
        <v>104</v>
      </c>
      <c r="B79" s="75" t="s">
        <v>105</v>
      </c>
      <c r="C79" s="78">
        <v>0.16</v>
      </c>
      <c r="D79" s="77"/>
      <c r="E79" s="14"/>
      <c r="F79" s="14"/>
      <c r="G79" s="14"/>
    </row>
    <row r="80" spans="1:11" ht="15.75" x14ac:dyDescent="0.25">
      <c r="A80" s="66" t="s">
        <v>106</v>
      </c>
      <c r="B80" s="75" t="s">
        <v>107</v>
      </c>
      <c r="C80" s="79">
        <v>167.04499999999999</v>
      </c>
      <c r="D80" s="77"/>
      <c r="E80" s="14"/>
      <c r="F80" s="14"/>
      <c r="G80" s="14"/>
    </row>
    <row r="81" spans="1:9" ht="13.5" customHeight="1" x14ac:dyDescent="0.25">
      <c r="A81" s="60">
        <v>42</v>
      </c>
      <c r="B81" s="80" t="s">
        <v>108</v>
      </c>
      <c r="C81" s="63">
        <f>C72+C73</f>
        <v>39377.021000000008</v>
      </c>
      <c r="D81" s="77"/>
      <c r="E81" s="14"/>
      <c r="F81" s="14"/>
      <c r="G81" s="14"/>
      <c r="I81" s="81"/>
    </row>
    <row r="82" spans="1:9" ht="15" customHeight="1" x14ac:dyDescent="0.25">
      <c r="B82" s="82"/>
      <c r="C82" s="83"/>
    </row>
    <row r="83" spans="1:9" ht="15" customHeight="1" x14ac:dyDescent="0.25">
      <c r="B83" s="84"/>
      <c r="C83" s="83"/>
    </row>
    <row r="84" spans="1:9" ht="13.5" customHeight="1" x14ac:dyDescent="0.25">
      <c r="B84" s="85"/>
      <c r="C84" s="83"/>
    </row>
    <row r="85" spans="1:9" ht="12.75" customHeight="1" x14ac:dyDescent="0.25">
      <c r="B85" s="86"/>
      <c r="C85" s="83"/>
    </row>
    <row r="86" spans="1:9" x14ac:dyDescent="0.25">
      <c r="B86" s="87"/>
      <c r="C86" s="88"/>
    </row>
    <row r="87" spans="1:9" x14ac:dyDescent="0.25">
      <c r="B87" s="86"/>
      <c r="C87" s="89"/>
    </row>
    <row r="88" spans="1:9" ht="13.5" customHeight="1" x14ac:dyDescent="0.25">
      <c r="B88" s="90"/>
    </row>
    <row r="89" spans="1:9" ht="13.5" customHeight="1" x14ac:dyDescent="0.25">
      <c r="B89" s="90"/>
    </row>
    <row r="92" spans="1:9" x14ac:dyDescent="0.25">
      <c r="B92" s="86"/>
      <c r="C92" s="83"/>
    </row>
    <row r="93" spans="1:9" x14ac:dyDescent="0.25">
      <c r="B93" s="86"/>
      <c r="C93" s="83"/>
    </row>
    <row r="94" spans="1:9" x14ac:dyDescent="0.25">
      <c r="B94" s="86"/>
      <c r="C94" s="83"/>
    </row>
    <row r="95" spans="1:9" x14ac:dyDescent="0.25">
      <c r="B95" s="86"/>
      <c r="C95" s="83"/>
    </row>
    <row r="96" spans="1:9" x14ac:dyDescent="0.25">
      <c r="B96" s="91"/>
      <c r="C96" s="91"/>
    </row>
  </sheetData>
  <mergeCells count="1"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 Auryliene</dc:creator>
  <cp:lastModifiedBy>Sigita Auryliene</cp:lastModifiedBy>
  <dcterms:created xsi:type="dcterms:W3CDTF">2018-04-18T07:17:28Z</dcterms:created>
  <dcterms:modified xsi:type="dcterms:W3CDTF">2018-04-18T07:18:12Z</dcterms:modified>
</cp:coreProperties>
</file>